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D:\数据整理 4月5月\CB 投稿原始数据\Supplementary materials\"/>
    </mc:Choice>
  </mc:AlternateContent>
  <xr:revisionPtr revIDLastSave="0" documentId="13_ncr:1_{28EE0D37-3D0D-42A5-963A-9BC197D9AC33}" xr6:coauthVersionLast="45" xr6:coauthVersionMax="45" xr10:uidLastSave="{00000000-0000-0000-0000-000000000000}"/>
  <bookViews>
    <workbookView xWindow="-110" yWindow="-110" windowWidth="19420" windowHeight="10420" tabRatio="844" firstSheet="2" activeTab="3" xr2:uid="{00000000-000D-0000-FFFF-FFFF00000000}"/>
  </bookViews>
  <sheets>
    <sheet name="Supplementary Figures 1" sheetId="1" r:id="rId1"/>
    <sheet name="Supplementary Figures 2 A" sheetId="3" r:id="rId2"/>
    <sheet name="Supplementary Figures 2 B" sheetId="4" r:id="rId3"/>
    <sheet name="Supplementary Figures 3 A" sheetId="5" r:id="rId4"/>
    <sheet name="Supplementary Figures 3 B" sheetId="6" r:id="rId5"/>
    <sheet name="Supplementary Figures 3 C" sheetId="9" r:id="rId6"/>
    <sheet name="Supplementary Figures 3 D" sheetId="10" r:id="rId7"/>
    <sheet name="Supplementary Figures S4 " sheetId="14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10" l="1"/>
  <c r="I7" i="10"/>
  <c r="I8" i="10"/>
  <c r="I9" i="10"/>
  <c r="I10" i="10"/>
  <c r="I11" i="10"/>
  <c r="I12" i="10"/>
  <c r="I13" i="10"/>
  <c r="I14" i="10"/>
  <c r="I5" i="10"/>
  <c r="H6" i="10"/>
  <c r="H7" i="10"/>
  <c r="H8" i="10"/>
  <c r="H9" i="10"/>
  <c r="H10" i="10"/>
  <c r="H11" i="10"/>
  <c r="H12" i="10"/>
  <c r="H13" i="10"/>
  <c r="H14" i="10"/>
  <c r="H5" i="10"/>
  <c r="G6" i="9" l="1"/>
  <c r="G7" i="9"/>
  <c r="G8" i="9"/>
  <c r="G9" i="9"/>
  <c r="G5" i="9"/>
  <c r="F6" i="9"/>
  <c r="F7" i="9"/>
  <c r="F8" i="9"/>
  <c r="F9" i="9"/>
  <c r="F5" i="9"/>
  <c r="G14" i="9"/>
  <c r="G15" i="9"/>
  <c r="G16" i="9"/>
  <c r="G17" i="9"/>
  <c r="G13" i="9"/>
  <c r="F14" i="9"/>
  <c r="F15" i="9"/>
  <c r="F16" i="9"/>
  <c r="F17" i="9"/>
  <c r="F13" i="9"/>
  <c r="G7" i="6" l="1"/>
  <c r="G8" i="6"/>
  <c r="G9" i="6"/>
  <c r="G10" i="6"/>
  <c r="G6" i="6"/>
  <c r="F7" i="6"/>
  <c r="F8" i="6"/>
  <c r="F9" i="6"/>
  <c r="F10" i="6"/>
  <c r="F6" i="6"/>
  <c r="G15" i="6"/>
  <c r="G16" i="6"/>
  <c r="G17" i="6"/>
  <c r="G18" i="6"/>
  <c r="G14" i="6"/>
  <c r="F15" i="6"/>
  <c r="F16" i="6"/>
  <c r="F17" i="6"/>
  <c r="F18" i="6"/>
  <c r="F14" i="6"/>
  <c r="G14" i="5"/>
  <c r="G15" i="5"/>
  <c r="G16" i="5"/>
  <c r="G17" i="5"/>
  <c r="G18" i="5"/>
  <c r="F14" i="5"/>
  <c r="F15" i="5"/>
  <c r="F16" i="5"/>
  <c r="F17" i="5"/>
  <c r="F18" i="5"/>
  <c r="G7" i="5" l="1"/>
  <c r="G8" i="5"/>
  <c r="G9" i="5"/>
  <c r="G10" i="5"/>
  <c r="G6" i="5"/>
  <c r="F7" i="5"/>
  <c r="F8" i="5"/>
  <c r="F9" i="5"/>
  <c r="F10" i="5"/>
  <c r="F6" i="5"/>
  <c r="G15" i="4" l="1"/>
  <c r="G16" i="4"/>
  <c r="G14" i="4"/>
  <c r="G7" i="4"/>
  <c r="G8" i="4"/>
  <c r="G6" i="4"/>
  <c r="F15" i="4"/>
  <c r="F16" i="4"/>
  <c r="F14" i="4"/>
  <c r="F7" i="4"/>
  <c r="F8" i="4"/>
  <c r="F6" i="4"/>
  <c r="N6" i="3" l="1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5" i="3"/>
  <c r="F6" i="1" l="1"/>
  <c r="F7" i="1"/>
  <c r="F8" i="1"/>
  <c r="F5" i="1"/>
  <c r="E6" i="1"/>
  <c r="E7" i="1"/>
  <c r="E8" i="1"/>
  <c r="E5" i="1"/>
</calcChain>
</file>

<file path=xl/sharedStrings.xml><?xml version="1.0" encoding="utf-8"?>
<sst xmlns="http://schemas.openxmlformats.org/spreadsheetml/2006/main" count="143" uniqueCount="55">
  <si>
    <t>Promoter activity test for the four constitutive promotes</t>
  </si>
  <si>
    <t>ptac</t>
  </si>
  <si>
    <t>ptrc</t>
  </si>
  <si>
    <t>pmin</t>
  </si>
  <si>
    <t>pem-7-2</t>
  </si>
  <si>
    <t>AVE</t>
  </si>
  <si>
    <t>AVE</t>
    <phoneticPr fontId="2" type="noConversion"/>
  </si>
  <si>
    <t>SD</t>
  </si>
  <si>
    <t>SD</t>
    <phoneticPr fontId="2" type="noConversion"/>
  </si>
  <si>
    <t xml:space="preserve">LB  20 μg/mL uracil  </t>
  </si>
  <si>
    <t xml:space="preserve"> KT2440</t>
  </si>
  <si>
    <t xml:space="preserve"> KT2440 ΔpyrF/RED/cas9n </t>
  </si>
  <si>
    <t xml:space="preserve">time(h) </t>
  </si>
  <si>
    <t xml:space="preserve">15mM glucose-M9 mineral medium  20 μg/mL uracil  </t>
  </si>
  <si>
    <t>KTc9n</t>
    <phoneticPr fontId="2" type="noConversion"/>
  </si>
  <si>
    <t>Curing of pBBR1-3 expressing GFP</t>
  </si>
  <si>
    <t>%Plasmid-carrying  cell</t>
  </si>
  <si>
    <t>time(h)</t>
    <phoneticPr fontId="2" type="noConversion"/>
  </si>
  <si>
    <t>time（h）</t>
    <phoneticPr fontId="2" type="noConversion"/>
  </si>
  <si>
    <t>%Plasmid-carrying  cell</t>
    <phoneticPr fontId="2" type="noConversion"/>
  </si>
  <si>
    <t>cultures with vanillic acid</t>
  </si>
  <si>
    <t>non-induced</t>
  </si>
  <si>
    <t>20mMFA-65mg/L NH4CL</t>
  </si>
  <si>
    <t>max OD600</t>
  </si>
  <si>
    <t>max OD600</t>
    <phoneticPr fontId="2" type="noConversion"/>
  </si>
  <si>
    <t>20mMFA-65mg/L NH4CL</t>
    <phoneticPr fontId="2" type="noConversion"/>
  </si>
  <si>
    <t>20mMFA-110mg/L NH4CL</t>
  </si>
  <si>
    <t>20mMFA-110mg/L NH4CL</t>
    <phoneticPr fontId="2" type="noConversion"/>
  </si>
  <si>
    <t>20mMFA-130mg/L NH4CL</t>
  </si>
  <si>
    <t>20mMFA-130mg/L NH4CL</t>
    <phoneticPr fontId="2" type="noConversion"/>
  </si>
  <si>
    <t>20mMFA-150mg/L NH4CL</t>
  </si>
  <si>
    <t>20mMFA-150mg/L NH4CL</t>
    <phoneticPr fontId="2" type="noConversion"/>
  </si>
  <si>
    <t>20mMFA-260mg/L NH4CL</t>
  </si>
  <si>
    <t>20mMFA-260mg/L NH4CL</t>
    <phoneticPr fontId="2" type="noConversion"/>
  </si>
  <si>
    <t>KTc9n</t>
    <phoneticPr fontId="2" type="noConversion"/>
  </si>
  <si>
    <t xml:space="preserve">AVE </t>
  </si>
  <si>
    <t xml:space="preserve">AVE </t>
    <phoneticPr fontId="2" type="noConversion"/>
  </si>
  <si>
    <t>SD</t>
    <phoneticPr fontId="2" type="noConversion"/>
  </si>
  <si>
    <t>FA concentration (mM)</t>
  </si>
  <si>
    <t>FA concentration (mM)</t>
    <phoneticPr fontId="2" type="noConversion"/>
  </si>
  <si>
    <t>KTc9n6</t>
    <phoneticPr fontId="2" type="noConversion"/>
  </si>
  <si>
    <t>KTc9n8</t>
    <phoneticPr fontId="2" type="noConversion"/>
  </si>
  <si>
    <t>Cell dry wt（g/l)</t>
  </si>
  <si>
    <t xml:space="preserve">20mMFA </t>
  </si>
  <si>
    <t>65mg/L NH4Cl</t>
  </si>
  <si>
    <t>130mg/L NH4Cl</t>
  </si>
  <si>
    <t>KTc9n17</t>
    <phoneticPr fontId="2" type="noConversion"/>
  </si>
  <si>
    <t>KTc9n18</t>
  </si>
  <si>
    <t>KTc9n19</t>
    <phoneticPr fontId="2" type="noConversion"/>
  </si>
  <si>
    <t>KTc9n20</t>
    <phoneticPr fontId="2" type="noConversion"/>
  </si>
  <si>
    <t>AV</t>
  </si>
  <si>
    <t>20mMFA-65mg/L NH4CL</t>
    <phoneticPr fontId="2" type="noConversion"/>
  </si>
  <si>
    <t>20mMFA-1000mg/L NH4CL</t>
    <phoneticPr fontId="2" type="noConversion"/>
  </si>
  <si>
    <t>20mMFA-500mg/L NH4CL</t>
    <phoneticPr fontId="2" type="noConversion"/>
  </si>
  <si>
    <t>time(h)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</si>
</sst>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_ "/>
  </numFmts>
  <fonts count="5" x14ac:knownFonts="1">
    <font>
      <sz val="11"/>
      <color theme="1"/>
      <name val="等线"/>
      <family val="2"/>
      <scheme val="minor"/>
    </font>
    <font>
      <sz val="12"/>
      <color theme="1"/>
      <name val="Times New Roman"/>
      <family val="1"/>
    </font>
    <font>
      <sz val="9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0" fontId="0" fillId="0" borderId="0" xfId="0" applyNumberFormat="1"/>
    <xf numFmtId="0" fontId="0" fillId="0" borderId="0" xfId="0"/>
    <xf numFmtId="176" fontId="0" fillId="0" borderId="0" xfId="0" applyNumberFormat="1"/>
    <xf numFmtId="0" fontId="3" fillId="0" borderId="0" xfId="0" applyFont="1" applyFill="1"/>
    <xf numFmtId="0" fontId="4" fillId="0" borderId="0" xfId="0" applyFont="1" applyFill="1"/>
    <xf numFmtId="176" fontId="4" fillId="0" borderId="0" xfId="0" applyNumberFormat="1" applyFont="1" applyFill="1"/>
    <xf numFmtId="176" fontId="3" fillId="0" borderId="0" xfId="0" applyNumberFormat="1" applyFont="1" applyFill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2"/>
  <sheetViews>
    <sheetView workbookViewId="0">
      <selection activeCell="E14" sqref="E14"/>
    </sheetView>
  </sheetViews>
  <sheetFormatPr defaultRowHeight="14" x14ac:dyDescent="0.3"/>
  <cols>
    <col min="1" max="1" width="32.1640625" customWidth="1"/>
  </cols>
  <sheetData>
    <row r="2" spans="1:6" ht="15.5" x14ac:dyDescent="0.35">
      <c r="A2" s="1" t="s">
        <v>0</v>
      </c>
    </row>
    <row r="4" spans="1:6" x14ac:dyDescent="0.3">
      <c r="B4">
        <v>1</v>
      </c>
      <c r="C4">
        <v>2</v>
      </c>
      <c r="D4">
        <v>3</v>
      </c>
      <c r="E4" t="s">
        <v>6</v>
      </c>
      <c r="F4" t="s">
        <v>8</v>
      </c>
    </row>
    <row r="5" spans="1:6" x14ac:dyDescent="0.3">
      <c r="A5" t="s">
        <v>1</v>
      </c>
      <c r="B5" s="3">
        <v>131267</v>
      </c>
      <c r="C5" s="3">
        <v>128807</v>
      </c>
      <c r="D5" s="3">
        <v>132569</v>
      </c>
      <c r="E5">
        <f>AVERAGE(B5:D5)</f>
        <v>130881</v>
      </c>
      <c r="F5">
        <f>STDEV(B5:D5)</f>
        <v>1910.4732398021176</v>
      </c>
    </row>
    <row r="6" spans="1:6" x14ac:dyDescent="0.3">
      <c r="A6" t="s">
        <v>2</v>
      </c>
      <c r="B6" s="3">
        <v>174963</v>
      </c>
      <c r="C6" s="3">
        <v>195790</v>
      </c>
      <c r="D6" s="3">
        <v>191609</v>
      </c>
      <c r="E6" s="3">
        <f t="shared" ref="E6:E8" si="0">AVERAGE(B6:D6)</f>
        <v>187454</v>
      </c>
      <c r="F6" s="3">
        <f t="shared" ref="F6:F8" si="1">STDEV(B6:D6)</f>
        <v>11017.667675147948</v>
      </c>
    </row>
    <row r="7" spans="1:6" x14ac:dyDescent="0.3">
      <c r="A7" t="s">
        <v>3</v>
      </c>
      <c r="B7" s="3">
        <v>124153</v>
      </c>
      <c r="C7" s="3">
        <v>156857</v>
      </c>
      <c r="D7" s="3">
        <v>176226</v>
      </c>
      <c r="E7" s="3">
        <f t="shared" si="0"/>
        <v>152412</v>
      </c>
      <c r="F7" s="3">
        <f t="shared" si="1"/>
        <v>26319.533639485333</v>
      </c>
    </row>
    <row r="8" spans="1:6" x14ac:dyDescent="0.3">
      <c r="A8" t="s">
        <v>4</v>
      </c>
      <c r="B8" s="3">
        <v>47332</v>
      </c>
      <c r="C8" s="3">
        <v>47914</v>
      </c>
      <c r="D8" s="3">
        <v>46665</v>
      </c>
      <c r="E8" s="3">
        <f t="shared" si="0"/>
        <v>47303.666666666664</v>
      </c>
      <c r="F8" s="3">
        <f t="shared" si="1"/>
        <v>624.98186640360484</v>
      </c>
    </row>
    <row r="9" spans="1:6" x14ac:dyDescent="0.3">
      <c r="B9" s="3"/>
      <c r="C9" s="3"/>
    </row>
    <row r="10" spans="1:6" x14ac:dyDescent="0.3">
      <c r="B10" s="3"/>
      <c r="C10" s="3"/>
    </row>
    <row r="11" spans="1:6" x14ac:dyDescent="0.3">
      <c r="B11" s="3"/>
      <c r="C11" s="3"/>
    </row>
    <row r="12" spans="1:6" x14ac:dyDescent="0.3">
      <c r="B12" s="3"/>
      <c r="C12" s="3"/>
    </row>
    <row r="13" spans="1:6" x14ac:dyDescent="0.3">
      <c r="B13" s="3"/>
      <c r="C13" s="3"/>
    </row>
    <row r="14" spans="1:6" x14ac:dyDescent="0.3">
      <c r="B14" s="3"/>
      <c r="C14" s="3"/>
    </row>
    <row r="15" spans="1:6" x14ac:dyDescent="0.3">
      <c r="B15" s="3"/>
      <c r="C15" s="3"/>
    </row>
    <row r="16" spans="1:6" x14ac:dyDescent="0.3">
      <c r="B16" s="3"/>
      <c r="C16" s="3"/>
    </row>
    <row r="19" spans="2:3" x14ac:dyDescent="0.3">
      <c r="B19" s="3"/>
      <c r="C19" s="3"/>
    </row>
    <row r="20" spans="2:3" x14ac:dyDescent="0.3">
      <c r="B20" s="3"/>
      <c r="C20" s="3"/>
    </row>
    <row r="21" spans="2:3" x14ac:dyDescent="0.3">
      <c r="B21" s="3"/>
      <c r="C21" s="3"/>
    </row>
    <row r="22" spans="2:3" x14ac:dyDescent="0.3">
      <c r="B22" s="3"/>
      <c r="C22" s="3"/>
    </row>
    <row r="23" spans="2:3" x14ac:dyDescent="0.3">
      <c r="B23" s="3"/>
      <c r="C23" s="3"/>
    </row>
    <row r="24" spans="2:3" x14ac:dyDescent="0.3">
      <c r="B24" s="3"/>
      <c r="C24" s="3"/>
    </row>
    <row r="27" spans="2:3" x14ac:dyDescent="0.3">
      <c r="B27" s="3"/>
      <c r="C27" s="3"/>
    </row>
    <row r="28" spans="2:3" x14ac:dyDescent="0.3">
      <c r="B28" s="3"/>
      <c r="C28" s="3"/>
    </row>
    <row r="29" spans="2:3" x14ac:dyDescent="0.3">
      <c r="B29" s="3"/>
      <c r="C29" s="3"/>
    </row>
    <row r="30" spans="2:3" x14ac:dyDescent="0.3">
      <c r="B30" s="3"/>
      <c r="C30" s="3"/>
    </row>
    <row r="31" spans="2:3" x14ac:dyDescent="0.3">
      <c r="B31" s="3"/>
      <c r="C31" s="3"/>
    </row>
    <row r="32" spans="2:3" x14ac:dyDescent="0.3">
      <c r="B32" s="3"/>
      <c r="C32" s="3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2E551-129F-4BF7-B4B1-9F494AD91A37}">
  <dimension ref="B3:N51"/>
  <sheetViews>
    <sheetView workbookViewId="0">
      <selection activeCell="P38" sqref="P38"/>
    </sheetView>
  </sheetViews>
  <sheetFormatPr defaultRowHeight="14" x14ac:dyDescent="0.3"/>
  <sheetData>
    <row r="3" spans="2:14" x14ac:dyDescent="0.3">
      <c r="B3" t="s">
        <v>9</v>
      </c>
      <c r="D3" t="s">
        <v>10</v>
      </c>
      <c r="J3" t="s">
        <v>9</v>
      </c>
      <c r="L3" t="s">
        <v>14</v>
      </c>
    </row>
    <row r="4" spans="2:14" x14ac:dyDescent="0.3">
      <c r="B4" t="s">
        <v>12</v>
      </c>
      <c r="C4">
        <v>1</v>
      </c>
      <c r="D4">
        <v>2</v>
      </c>
      <c r="E4">
        <v>3</v>
      </c>
      <c r="F4" t="s">
        <v>6</v>
      </c>
      <c r="G4" t="s">
        <v>7</v>
      </c>
      <c r="I4" t="s">
        <v>12</v>
      </c>
      <c r="J4">
        <v>1</v>
      </c>
      <c r="K4">
        <v>2</v>
      </c>
      <c r="L4">
        <v>3</v>
      </c>
      <c r="M4" t="s">
        <v>6</v>
      </c>
      <c r="N4" t="s">
        <v>7</v>
      </c>
    </row>
    <row r="5" spans="2:14" x14ac:dyDescent="0.3">
      <c r="B5">
        <v>0</v>
      </c>
      <c r="C5" s="4">
        <v>4.8000000000000001E-2</v>
      </c>
      <c r="D5" s="4">
        <v>0.05</v>
      </c>
      <c r="E5" s="4">
        <v>4.8000000000000001E-2</v>
      </c>
      <c r="F5" s="4">
        <f>AVERAGE(C5:E5)</f>
        <v>4.8666666666666671E-2</v>
      </c>
      <c r="G5" s="4">
        <f>STDEV(C5:E5)</f>
        <v>1.1547005383792525E-3</v>
      </c>
      <c r="I5">
        <v>0</v>
      </c>
      <c r="J5" s="4">
        <v>4.4999999999999998E-2</v>
      </c>
      <c r="K5" s="4">
        <v>4.2000000000000003E-2</v>
      </c>
      <c r="L5" s="4">
        <v>4.1000000000000002E-2</v>
      </c>
      <c r="M5" s="4">
        <f>AVERAGE(J5:L5)</f>
        <v>4.2666666666666665E-2</v>
      </c>
      <c r="N5" s="4">
        <f>STDEV(J5:L5)</f>
        <v>2.0816659994661304E-3</v>
      </c>
    </row>
    <row r="6" spans="2:14" x14ac:dyDescent="0.3">
      <c r="B6">
        <v>8</v>
      </c>
      <c r="C6" s="4">
        <v>2.0219999999999998</v>
      </c>
      <c r="D6" s="4">
        <v>2.1139999999999999</v>
      </c>
      <c r="E6" s="4">
        <v>2.0739999999999998</v>
      </c>
      <c r="F6" s="4">
        <f t="shared" ref="F6:F51" si="0">AVERAGE(C6:E6)</f>
        <v>2.0699999999999998</v>
      </c>
      <c r="G6" s="4">
        <f t="shared" ref="G6:G51" si="1">STDEV(C6:E6)</f>
        <v>4.6130250378683228E-2</v>
      </c>
      <c r="I6">
        <v>8</v>
      </c>
      <c r="J6" s="4">
        <v>1.974</v>
      </c>
      <c r="K6" s="4">
        <v>2.0030000000000001</v>
      </c>
      <c r="L6" s="4">
        <v>2.012</v>
      </c>
      <c r="M6" s="4">
        <f t="shared" ref="M6:M51" si="2">AVERAGE(J6:L6)</f>
        <v>1.9963333333333335</v>
      </c>
      <c r="N6" s="4">
        <f t="shared" ref="N6:N51" si="3">STDEV(J6:L6)</f>
        <v>1.9857828011475342E-2</v>
      </c>
    </row>
    <row r="7" spans="2:14" x14ac:dyDescent="0.3">
      <c r="B7">
        <v>12</v>
      </c>
      <c r="C7" s="4">
        <v>3.7250000000000001</v>
      </c>
      <c r="D7" s="4">
        <v>3.9460000000000002</v>
      </c>
      <c r="E7" s="4">
        <v>3.72</v>
      </c>
      <c r="F7" s="4">
        <f t="shared" si="0"/>
        <v>3.7970000000000002</v>
      </c>
      <c r="G7" s="4">
        <f t="shared" si="1"/>
        <v>0.12906200060436071</v>
      </c>
      <c r="I7">
        <v>12</v>
      </c>
      <c r="J7" s="4">
        <v>3.3919999999999999</v>
      </c>
      <c r="K7" s="4">
        <v>3.7229999999999999</v>
      </c>
      <c r="L7" s="4">
        <v>3.7810000000000001</v>
      </c>
      <c r="M7" s="4">
        <f t="shared" si="2"/>
        <v>3.6320000000000001</v>
      </c>
      <c r="N7" s="4">
        <f t="shared" si="3"/>
        <v>0.20985947679340103</v>
      </c>
    </row>
    <row r="8" spans="2:14" x14ac:dyDescent="0.3">
      <c r="B8">
        <v>16</v>
      </c>
      <c r="C8" s="4">
        <v>4.8810000000000002</v>
      </c>
      <c r="D8" s="4">
        <v>4.984</v>
      </c>
      <c r="E8" s="4">
        <v>4.726</v>
      </c>
      <c r="F8" s="4">
        <f t="shared" si="0"/>
        <v>4.863666666666667</v>
      </c>
      <c r="G8" s="4">
        <f t="shared" si="1"/>
        <v>0.12987044826800798</v>
      </c>
      <c r="I8">
        <v>16</v>
      </c>
      <c r="J8" s="4">
        <v>4.4889999999999999</v>
      </c>
      <c r="K8" s="4">
        <v>4.8719999999999999</v>
      </c>
      <c r="L8" s="4">
        <v>4.673</v>
      </c>
      <c r="M8" s="4">
        <f t="shared" si="2"/>
        <v>4.6779999999999999</v>
      </c>
      <c r="N8" s="4">
        <f t="shared" si="3"/>
        <v>0.19154894935759895</v>
      </c>
    </row>
    <row r="9" spans="2:14" x14ac:dyDescent="0.3">
      <c r="B9">
        <v>20</v>
      </c>
      <c r="C9" s="4">
        <v>4.8170000000000002</v>
      </c>
      <c r="D9" s="4">
        <v>5.0129999999999999</v>
      </c>
      <c r="E9" s="4">
        <v>5.0019999999999998</v>
      </c>
      <c r="F9" s="4">
        <f t="shared" si="0"/>
        <v>4.944</v>
      </c>
      <c r="G9" s="4">
        <f t="shared" si="1"/>
        <v>0.11012265888544447</v>
      </c>
      <c r="I9">
        <v>20</v>
      </c>
      <c r="J9" s="4">
        <v>4.673</v>
      </c>
      <c r="K9" s="4">
        <v>4.8380000000000001</v>
      </c>
      <c r="L9" s="4">
        <v>4.8259999999999996</v>
      </c>
      <c r="M9" s="4">
        <f t="shared" si="2"/>
        <v>4.7789999999999999</v>
      </c>
      <c r="N9" s="4">
        <f t="shared" si="3"/>
        <v>9.1994565056855299E-2</v>
      </c>
    </row>
    <row r="10" spans="2:14" x14ac:dyDescent="0.3">
      <c r="B10">
        <v>24</v>
      </c>
      <c r="C10" s="4">
        <v>4.9020000000000001</v>
      </c>
      <c r="D10" s="4">
        <v>5.0170000000000003</v>
      </c>
      <c r="E10" s="4">
        <v>5.0110000000000001</v>
      </c>
      <c r="F10" s="4">
        <f t="shared" si="0"/>
        <v>4.9766666666666666</v>
      </c>
      <c r="G10" s="4">
        <f t="shared" si="1"/>
        <v>6.4732784069073859E-2</v>
      </c>
      <c r="I10">
        <v>24</v>
      </c>
      <c r="J10" s="4">
        <v>4.9219999999999997</v>
      </c>
      <c r="K10" s="4">
        <v>4.9320000000000004</v>
      </c>
      <c r="L10" s="4">
        <v>4.9749999999999996</v>
      </c>
      <c r="M10" s="4">
        <f t="shared" si="2"/>
        <v>4.9429999999999996</v>
      </c>
      <c r="N10" s="4">
        <f t="shared" si="3"/>
        <v>2.8160255680657279E-2</v>
      </c>
    </row>
    <row r="11" spans="2:14" x14ac:dyDescent="0.3">
      <c r="B11">
        <v>28</v>
      </c>
      <c r="C11" s="4">
        <v>4.9630000000000001</v>
      </c>
      <c r="D11" s="4">
        <v>5.0060000000000002</v>
      </c>
      <c r="E11" s="4">
        <v>5.0140000000000002</v>
      </c>
      <c r="F11" s="4">
        <f t="shared" si="0"/>
        <v>4.9943333333333335</v>
      </c>
      <c r="G11" s="4">
        <f t="shared" si="1"/>
        <v>2.7428695436227699E-2</v>
      </c>
      <c r="I11">
        <v>28</v>
      </c>
      <c r="J11" s="4">
        <v>5.0010000000000003</v>
      </c>
      <c r="K11" s="4">
        <v>4.9960000000000004</v>
      </c>
      <c r="L11" s="4">
        <v>4.9829999999999997</v>
      </c>
      <c r="M11" s="4">
        <f t="shared" si="2"/>
        <v>4.9933333333333332</v>
      </c>
      <c r="N11" s="4">
        <f t="shared" si="3"/>
        <v>9.2915732431779648E-3</v>
      </c>
    </row>
    <row r="12" spans="2:14" x14ac:dyDescent="0.3">
      <c r="B12">
        <v>32</v>
      </c>
      <c r="C12" s="4">
        <v>5.032</v>
      </c>
      <c r="D12" s="4">
        <v>5.0190000000000001</v>
      </c>
      <c r="E12" s="4">
        <v>5.1219999999999999</v>
      </c>
      <c r="F12" s="4">
        <f t="shared" si="0"/>
        <v>5.057666666666667</v>
      </c>
      <c r="G12" s="4">
        <f t="shared" si="1"/>
        <v>5.609218602740778E-2</v>
      </c>
      <c r="I12">
        <v>32</v>
      </c>
      <c r="J12" s="4">
        <v>5.0119999999999996</v>
      </c>
      <c r="K12" s="4">
        <v>5.0129999999999999</v>
      </c>
      <c r="L12" s="4">
        <v>4.9690000000000003</v>
      </c>
      <c r="M12" s="4">
        <f t="shared" si="2"/>
        <v>4.9980000000000002</v>
      </c>
      <c r="N12" s="4">
        <f t="shared" si="3"/>
        <v>2.5119713374160614E-2</v>
      </c>
    </row>
    <row r="13" spans="2:14" x14ac:dyDescent="0.3">
      <c r="B13">
        <v>36</v>
      </c>
      <c r="C13" s="4">
        <v>5.202</v>
      </c>
      <c r="D13" s="4">
        <v>5.024</v>
      </c>
      <c r="E13" s="4">
        <v>5.2750000000000004</v>
      </c>
      <c r="F13" s="4">
        <f t="shared" si="0"/>
        <v>5.1669999999999998</v>
      </c>
      <c r="G13" s="4">
        <f t="shared" si="1"/>
        <v>0.12910848151845034</v>
      </c>
      <c r="I13">
        <v>36</v>
      </c>
      <c r="J13" s="4">
        <v>4.9820000000000002</v>
      </c>
      <c r="K13" s="4">
        <v>5.0019999999999998</v>
      </c>
      <c r="L13" s="4">
        <v>5.0720000000000001</v>
      </c>
      <c r="M13" s="4">
        <f t="shared" si="2"/>
        <v>5.0186666666666673</v>
      </c>
      <c r="N13" s="4">
        <f t="shared" si="3"/>
        <v>4.725815626252608E-2</v>
      </c>
    </row>
    <row r="14" spans="2:14" x14ac:dyDescent="0.3">
      <c r="B14">
        <v>40</v>
      </c>
      <c r="C14" s="4">
        <v>5.1070000000000002</v>
      </c>
      <c r="D14" s="4">
        <v>5.1479999999999997</v>
      </c>
      <c r="E14" s="4">
        <v>5.2</v>
      </c>
      <c r="F14" s="4">
        <f t="shared" si="0"/>
        <v>5.1516666666666664</v>
      </c>
      <c r="G14" s="4">
        <f t="shared" si="1"/>
        <v>4.6608296829355758E-2</v>
      </c>
      <c r="I14">
        <v>40</v>
      </c>
      <c r="J14" s="4">
        <v>4.8739999999999997</v>
      </c>
      <c r="K14" s="4">
        <v>5.0140000000000002</v>
      </c>
      <c r="L14" s="4">
        <v>4.9749999999999996</v>
      </c>
      <c r="M14" s="4">
        <f t="shared" si="2"/>
        <v>4.9543333333333335</v>
      </c>
      <c r="N14" s="4">
        <f t="shared" si="3"/>
        <v>7.22518742548134E-2</v>
      </c>
    </row>
    <row r="15" spans="2:14" x14ac:dyDescent="0.3">
      <c r="B15">
        <v>44</v>
      </c>
      <c r="C15" s="4">
        <v>5.2089999999999996</v>
      </c>
      <c r="D15" s="4">
        <v>5.2290000000000001</v>
      </c>
      <c r="E15" s="4">
        <v>5.2110000000000003</v>
      </c>
      <c r="F15" s="4">
        <f t="shared" si="0"/>
        <v>5.216333333333333</v>
      </c>
      <c r="G15" s="4">
        <f t="shared" si="1"/>
        <v>1.1015141094572307E-2</v>
      </c>
      <c r="I15">
        <v>44</v>
      </c>
      <c r="J15" s="4">
        <v>4.9429999999999996</v>
      </c>
      <c r="K15" s="4">
        <v>5.0119999999999996</v>
      </c>
      <c r="L15" s="4">
        <v>4.8369999999999997</v>
      </c>
      <c r="M15" s="4">
        <f t="shared" si="2"/>
        <v>4.9306666666666663</v>
      </c>
      <c r="N15" s="4">
        <f t="shared" si="3"/>
        <v>8.8149494231863398E-2</v>
      </c>
    </row>
    <row r="16" spans="2:14" x14ac:dyDescent="0.3">
      <c r="B16">
        <v>48</v>
      </c>
      <c r="C16" s="4">
        <v>5.0140000000000002</v>
      </c>
      <c r="D16" s="4">
        <v>5.2039999999999997</v>
      </c>
      <c r="E16" s="4">
        <v>5.1239999999999997</v>
      </c>
      <c r="F16" s="4">
        <f t="shared" si="0"/>
        <v>5.1139999999999999</v>
      </c>
      <c r="G16" s="4">
        <f t="shared" si="1"/>
        <v>9.5393920141694302E-2</v>
      </c>
      <c r="I16">
        <v>48</v>
      </c>
      <c r="J16" s="4">
        <v>4.9219999999999997</v>
      </c>
      <c r="K16" s="4">
        <v>4.9009999999999998</v>
      </c>
      <c r="L16" s="4">
        <v>4.8259999999999996</v>
      </c>
      <c r="M16" s="4">
        <f t="shared" si="2"/>
        <v>4.883</v>
      </c>
      <c r="N16" s="4">
        <f t="shared" si="3"/>
        <v>5.0467811523782234E-2</v>
      </c>
    </row>
    <row r="17" spans="2:14" x14ac:dyDescent="0.3">
      <c r="B17">
        <v>52</v>
      </c>
      <c r="C17" s="4">
        <v>5.0030000000000001</v>
      </c>
      <c r="D17" s="4">
        <v>5.1020000000000003</v>
      </c>
      <c r="E17" s="4">
        <v>4.9630000000000001</v>
      </c>
      <c r="F17" s="4">
        <f t="shared" si="0"/>
        <v>5.0226666666666668</v>
      </c>
      <c r="G17" s="4">
        <f t="shared" si="1"/>
        <v>7.1556504479560426E-2</v>
      </c>
      <c r="I17">
        <v>52</v>
      </c>
      <c r="J17" s="4">
        <v>4.899</v>
      </c>
      <c r="K17" s="4">
        <v>4.7290000000000001</v>
      </c>
      <c r="L17" s="4">
        <v>4.7489999999999997</v>
      </c>
      <c r="M17" s="4">
        <f t="shared" si="2"/>
        <v>4.7923333333333327</v>
      </c>
      <c r="N17" s="4">
        <f t="shared" si="3"/>
        <v>9.2915732431775741E-2</v>
      </c>
    </row>
    <row r="18" spans="2:14" x14ac:dyDescent="0.3">
      <c r="B18">
        <v>56</v>
      </c>
      <c r="C18" s="4">
        <v>4.9770000000000003</v>
      </c>
      <c r="D18" s="4">
        <v>5.077</v>
      </c>
      <c r="E18" s="4">
        <v>4.9160000000000004</v>
      </c>
      <c r="F18" s="4">
        <f t="shared" si="0"/>
        <v>4.99</v>
      </c>
      <c r="G18" s="4">
        <f t="shared" si="1"/>
        <v>8.1283454650992557E-2</v>
      </c>
      <c r="I18">
        <v>56</v>
      </c>
      <c r="J18" s="4">
        <v>4.9139999999999997</v>
      </c>
      <c r="K18" s="4">
        <v>4.8010000000000002</v>
      </c>
      <c r="L18" s="4">
        <v>4.6379999999999999</v>
      </c>
      <c r="M18" s="4">
        <f t="shared" si="2"/>
        <v>4.7843333333333335</v>
      </c>
      <c r="N18" s="4">
        <f t="shared" si="3"/>
        <v>0.13875277774997269</v>
      </c>
    </row>
    <row r="19" spans="2:14" x14ac:dyDescent="0.3">
      <c r="B19">
        <v>60</v>
      </c>
      <c r="C19" s="4">
        <v>4.93</v>
      </c>
      <c r="D19" s="4">
        <v>4.9260000000000002</v>
      </c>
      <c r="E19" s="4">
        <v>4.8529999999999998</v>
      </c>
      <c r="F19" s="4">
        <f t="shared" si="0"/>
        <v>4.9029999999999996</v>
      </c>
      <c r="G19" s="4">
        <f t="shared" si="1"/>
        <v>4.3347433603386581E-2</v>
      </c>
      <c r="I19">
        <v>60</v>
      </c>
      <c r="J19" s="4">
        <v>4.9020000000000001</v>
      </c>
      <c r="K19" s="4">
        <v>4.8239999999999998</v>
      </c>
      <c r="L19" s="4">
        <v>4.6740000000000004</v>
      </c>
      <c r="M19" s="4">
        <f t="shared" si="2"/>
        <v>4.8</v>
      </c>
      <c r="N19" s="4">
        <f t="shared" si="3"/>
        <v>0.11587924749496763</v>
      </c>
    </row>
    <row r="20" spans="2:14" x14ac:dyDescent="0.3">
      <c r="B20">
        <v>64</v>
      </c>
      <c r="C20" s="4">
        <v>4.7949999999999999</v>
      </c>
      <c r="D20" s="4">
        <v>4.891</v>
      </c>
      <c r="E20" s="4">
        <v>4.6710000000000003</v>
      </c>
      <c r="F20" s="4">
        <f t="shared" si="0"/>
        <v>4.7856666666666667</v>
      </c>
      <c r="G20" s="4">
        <f t="shared" si="1"/>
        <v>0.11029656990737882</v>
      </c>
      <c r="I20">
        <v>64</v>
      </c>
      <c r="J20" s="4">
        <v>4.8929999999999998</v>
      </c>
      <c r="K20" s="4">
        <v>4.7380000000000004</v>
      </c>
      <c r="L20" s="4">
        <v>4.55</v>
      </c>
      <c r="M20" s="4">
        <f t="shared" si="2"/>
        <v>4.7270000000000003</v>
      </c>
      <c r="N20" s="4">
        <f t="shared" si="3"/>
        <v>0.17176437348880005</v>
      </c>
    </row>
    <row r="21" spans="2:14" x14ac:dyDescent="0.3">
      <c r="B21">
        <v>68</v>
      </c>
      <c r="C21" s="4">
        <v>4.8179999999999996</v>
      </c>
      <c r="D21" s="4">
        <v>4.8280000000000003</v>
      </c>
      <c r="E21" s="4">
        <v>4.4560000000000004</v>
      </c>
      <c r="F21" s="4">
        <f t="shared" si="0"/>
        <v>4.7006666666666668</v>
      </c>
      <c r="G21" s="4">
        <f t="shared" si="1"/>
        <v>0.21194653413852568</v>
      </c>
      <c r="I21">
        <v>68</v>
      </c>
      <c r="J21" s="4">
        <v>4.8120000000000003</v>
      </c>
      <c r="K21" s="4">
        <v>4.6310000000000002</v>
      </c>
      <c r="L21" s="4">
        <v>4.6210000000000004</v>
      </c>
      <c r="M21" s="4">
        <f t="shared" si="2"/>
        <v>4.6880000000000006</v>
      </c>
      <c r="N21" s="4">
        <f t="shared" si="3"/>
        <v>0.10750348831549603</v>
      </c>
    </row>
    <row r="22" spans="2:14" x14ac:dyDescent="0.3">
      <c r="B22">
        <v>72</v>
      </c>
      <c r="C22" s="4">
        <v>4.8710000000000004</v>
      </c>
      <c r="D22" s="4">
        <v>4.819</v>
      </c>
      <c r="E22" s="4">
        <v>4.5069999999999997</v>
      </c>
      <c r="F22" s="4">
        <f t="shared" si="0"/>
        <v>4.7323333333333339</v>
      </c>
      <c r="G22" s="4">
        <f t="shared" si="1"/>
        <v>0.1968688226544098</v>
      </c>
      <c r="I22">
        <v>72</v>
      </c>
      <c r="J22" s="4">
        <v>4.88</v>
      </c>
      <c r="K22" s="4">
        <v>4.6219999999999999</v>
      </c>
      <c r="L22" s="4">
        <v>4.5469999999999997</v>
      </c>
      <c r="M22" s="4">
        <f t="shared" si="2"/>
        <v>4.6829999999999998</v>
      </c>
      <c r="N22" s="4">
        <f t="shared" si="3"/>
        <v>0.17467970689235779</v>
      </c>
    </row>
    <row r="23" spans="2:14" x14ac:dyDescent="0.3">
      <c r="B23">
        <v>76</v>
      </c>
      <c r="C23" s="4">
        <v>4.6959999999999997</v>
      </c>
      <c r="D23" s="4">
        <v>4.8209999999999997</v>
      </c>
      <c r="E23" s="4">
        <v>4.5</v>
      </c>
      <c r="F23" s="4">
        <f t="shared" si="0"/>
        <v>4.6723333333333334</v>
      </c>
      <c r="G23" s="4">
        <f t="shared" si="1"/>
        <v>0.16180337862150249</v>
      </c>
      <c r="I23">
        <v>76</v>
      </c>
      <c r="J23" s="4">
        <v>4.7329999999999997</v>
      </c>
      <c r="K23" s="4">
        <v>4.5149999999999997</v>
      </c>
      <c r="L23" s="4">
        <v>4.4610000000000003</v>
      </c>
      <c r="M23" s="4">
        <f t="shared" si="2"/>
        <v>4.5696666666666665</v>
      </c>
      <c r="N23" s="4">
        <f t="shared" si="3"/>
        <v>0.14400462955520998</v>
      </c>
    </row>
    <row r="24" spans="2:14" x14ac:dyDescent="0.3">
      <c r="B24">
        <v>80</v>
      </c>
      <c r="C24" s="4">
        <v>4.4820000000000002</v>
      </c>
      <c r="D24" s="4">
        <v>4.8259999999999996</v>
      </c>
      <c r="E24" s="4">
        <v>4.4800000000000004</v>
      </c>
      <c r="F24" s="4">
        <f t="shared" si="0"/>
        <v>4.5960000000000001</v>
      </c>
      <c r="G24" s="4">
        <f t="shared" si="1"/>
        <v>0.19918835307316501</v>
      </c>
      <c r="I24">
        <v>80</v>
      </c>
      <c r="J24" s="4">
        <v>4.452</v>
      </c>
      <c r="K24" s="4">
        <v>4.3680000000000003</v>
      </c>
      <c r="L24" s="4">
        <v>4.4939999999999998</v>
      </c>
      <c r="M24" s="4">
        <f t="shared" si="2"/>
        <v>4.4379999999999997</v>
      </c>
      <c r="N24" s="4">
        <f t="shared" si="3"/>
        <v>6.4156059729381487E-2</v>
      </c>
    </row>
    <row r="25" spans="2:14" x14ac:dyDescent="0.3">
      <c r="F25" s="3"/>
      <c r="G25" s="3"/>
      <c r="M25" s="3"/>
      <c r="N25" s="3"/>
    </row>
    <row r="26" spans="2:14" x14ac:dyDescent="0.3">
      <c r="F26" s="3"/>
      <c r="G26" s="3"/>
      <c r="M26" s="3"/>
      <c r="N26" s="3"/>
    </row>
    <row r="27" spans="2:14" x14ac:dyDescent="0.3">
      <c r="F27" s="3"/>
      <c r="G27" s="3"/>
      <c r="M27" s="3"/>
      <c r="N27" s="3"/>
    </row>
    <row r="28" spans="2:14" x14ac:dyDescent="0.3">
      <c r="F28" s="3"/>
      <c r="G28" s="3"/>
      <c r="M28" s="3"/>
      <c r="N28" s="3"/>
    </row>
    <row r="29" spans="2:14" x14ac:dyDescent="0.3">
      <c r="B29" t="s">
        <v>10</v>
      </c>
      <c r="F29" s="3"/>
      <c r="G29" s="3"/>
      <c r="J29" t="s">
        <v>11</v>
      </c>
      <c r="M29" s="3"/>
      <c r="N29" s="3"/>
    </row>
    <row r="30" spans="2:14" x14ac:dyDescent="0.3">
      <c r="B30" t="s">
        <v>13</v>
      </c>
      <c r="F30" s="3"/>
      <c r="G30" s="3"/>
      <c r="J30" t="s">
        <v>13</v>
      </c>
      <c r="M30" s="3"/>
      <c r="N30" s="3"/>
    </row>
    <row r="31" spans="2:14" x14ac:dyDescent="0.3">
      <c r="B31" t="s">
        <v>12</v>
      </c>
      <c r="C31">
        <v>1</v>
      </c>
      <c r="D31">
        <v>2</v>
      </c>
      <c r="E31">
        <v>3</v>
      </c>
      <c r="F31" s="3" t="s">
        <v>5</v>
      </c>
      <c r="G31" s="3" t="s">
        <v>7</v>
      </c>
      <c r="I31" t="s">
        <v>12</v>
      </c>
      <c r="J31">
        <v>1</v>
      </c>
      <c r="K31">
        <v>2</v>
      </c>
      <c r="L31">
        <v>3</v>
      </c>
      <c r="M31" s="3" t="s">
        <v>5</v>
      </c>
      <c r="N31" s="3" t="s">
        <v>7</v>
      </c>
    </row>
    <row r="32" spans="2:14" x14ac:dyDescent="0.3">
      <c r="B32">
        <v>0</v>
      </c>
      <c r="C32" s="4">
        <v>0.06</v>
      </c>
      <c r="D32" s="4">
        <v>5.8000000000000003E-2</v>
      </c>
      <c r="E32" s="4">
        <v>3.9E-2</v>
      </c>
      <c r="F32" s="4">
        <f t="shared" si="0"/>
        <v>5.2333333333333336E-2</v>
      </c>
      <c r="G32" s="4">
        <f t="shared" si="1"/>
        <v>1.1590225767142444E-2</v>
      </c>
      <c r="I32">
        <v>0</v>
      </c>
      <c r="J32" s="4">
        <v>4.2000000000000003E-2</v>
      </c>
      <c r="K32" s="4">
        <v>0.05</v>
      </c>
      <c r="L32" s="4">
        <v>0.04</v>
      </c>
      <c r="M32" s="4">
        <f t="shared" si="2"/>
        <v>4.4000000000000004E-2</v>
      </c>
      <c r="N32" s="4">
        <f t="shared" si="3"/>
        <v>5.2915026221291824E-3</v>
      </c>
    </row>
    <row r="33" spans="2:14" x14ac:dyDescent="0.3">
      <c r="B33">
        <v>8</v>
      </c>
      <c r="C33" s="4">
        <v>1.224</v>
      </c>
      <c r="D33" s="4">
        <v>1.04</v>
      </c>
      <c r="E33" s="4">
        <v>1.0720000000000001</v>
      </c>
      <c r="F33" s="4">
        <f t="shared" si="0"/>
        <v>1.1120000000000001</v>
      </c>
      <c r="G33" s="4">
        <f t="shared" si="1"/>
        <v>9.8305645819556017E-2</v>
      </c>
      <c r="I33">
        <v>8</v>
      </c>
      <c r="J33" s="4">
        <v>1.0289999999999999</v>
      </c>
      <c r="K33" s="4">
        <v>1.024</v>
      </c>
      <c r="L33" s="4">
        <v>1.1419999999999999</v>
      </c>
      <c r="M33" s="4">
        <f t="shared" si="2"/>
        <v>1.0649999999999999</v>
      </c>
      <c r="N33" s="4">
        <f t="shared" si="3"/>
        <v>6.6730802482811449E-2</v>
      </c>
    </row>
    <row r="34" spans="2:14" x14ac:dyDescent="0.3">
      <c r="B34">
        <v>12</v>
      </c>
      <c r="C34" s="4">
        <v>2.0459999999999998</v>
      </c>
      <c r="D34" s="4">
        <v>1.764</v>
      </c>
      <c r="E34" s="4">
        <v>1.698</v>
      </c>
      <c r="F34" s="4">
        <f t="shared" si="0"/>
        <v>1.8359999999999996</v>
      </c>
      <c r="G34" s="4">
        <f t="shared" si="1"/>
        <v>0.18483506160899227</v>
      </c>
      <c r="I34">
        <v>12</v>
      </c>
      <c r="J34" s="4">
        <v>1.734</v>
      </c>
      <c r="K34" s="4">
        <v>1.6719999999999999</v>
      </c>
      <c r="L34" s="4">
        <v>1.8480000000000001</v>
      </c>
      <c r="M34" s="4">
        <f t="shared" si="2"/>
        <v>1.7513333333333332</v>
      </c>
      <c r="N34" s="4">
        <f t="shared" si="3"/>
        <v>8.9271122617189863E-2</v>
      </c>
    </row>
    <row r="35" spans="2:14" x14ac:dyDescent="0.3">
      <c r="B35">
        <v>16</v>
      </c>
      <c r="C35" s="4">
        <v>2.4769999999999999</v>
      </c>
      <c r="D35" s="4">
        <v>2.1360000000000001</v>
      </c>
      <c r="E35" s="4">
        <v>2.0150000000000001</v>
      </c>
      <c r="F35" s="4">
        <f t="shared" si="0"/>
        <v>2.2093333333333334</v>
      </c>
      <c r="G35" s="4">
        <f t="shared" si="1"/>
        <v>0.23957114461748782</v>
      </c>
      <c r="I35">
        <v>16</v>
      </c>
      <c r="J35" s="4">
        <v>2.0449999999999999</v>
      </c>
      <c r="K35" s="4">
        <v>2.016</v>
      </c>
      <c r="L35" s="4">
        <v>2.2120000000000002</v>
      </c>
      <c r="M35" s="4">
        <f t="shared" si="2"/>
        <v>2.0909999999999997</v>
      </c>
      <c r="N35" s="4">
        <f t="shared" si="3"/>
        <v>0.10578752289377054</v>
      </c>
    </row>
    <row r="36" spans="2:14" x14ac:dyDescent="0.3">
      <c r="B36">
        <v>20</v>
      </c>
      <c r="C36" s="4">
        <v>2.5630000000000002</v>
      </c>
      <c r="D36" s="4">
        <v>2.3260000000000001</v>
      </c>
      <c r="E36" s="4">
        <v>2.2919999999999998</v>
      </c>
      <c r="F36" s="4">
        <f t="shared" si="0"/>
        <v>2.3936666666666668</v>
      </c>
      <c r="G36" s="4">
        <f t="shared" si="1"/>
        <v>0.14762903960038953</v>
      </c>
      <c r="I36">
        <v>20</v>
      </c>
      <c r="J36" s="4">
        <v>2.0950000000000002</v>
      </c>
      <c r="K36" s="4">
        <v>2.3140000000000001</v>
      </c>
      <c r="L36" s="4">
        <v>2.3439999999999999</v>
      </c>
      <c r="M36" s="4">
        <f t="shared" si="2"/>
        <v>2.2509999999999999</v>
      </c>
      <c r="N36" s="4">
        <f t="shared" si="3"/>
        <v>0.13593012911051017</v>
      </c>
    </row>
    <row r="37" spans="2:14" x14ac:dyDescent="0.3">
      <c r="B37">
        <v>24</v>
      </c>
      <c r="C37" s="4">
        <v>2.7989999999999999</v>
      </c>
      <c r="D37" s="4">
        <v>2.488</v>
      </c>
      <c r="E37" s="4">
        <v>2.383</v>
      </c>
      <c r="F37" s="4">
        <f t="shared" si="0"/>
        <v>2.5566666666666666</v>
      </c>
      <c r="G37" s="4">
        <f t="shared" si="1"/>
        <v>0.21633384694340668</v>
      </c>
      <c r="I37">
        <v>24</v>
      </c>
      <c r="J37" s="4">
        <v>2.2669999999999999</v>
      </c>
      <c r="K37" s="4">
        <v>2.339</v>
      </c>
      <c r="L37" s="4">
        <v>2.452</v>
      </c>
      <c r="M37" s="4">
        <f t="shared" si="2"/>
        <v>2.3526666666666665</v>
      </c>
      <c r="N37" s="4">
        <f t="shared" si="3"/>
        <v>9.3254133063008726E-2</v>
      </c>
    </row>
    <row r="38" spans="2:14" x14ac:dyDescent="0.3">
      <c r="B38">
        <v>28</v>
      </c>
      <c r="C38" s="4">
        <v>2.8420000000000001</v>
      </c>
      <c r="D38" s="4">
        <v>2.6920000000000002</v>
      </c>
      <c r="E38" s="4">
        <v>2.4940000000000002</v>
      </c>
      <c r="F38" s="4">
        <f t="shared" si="0"/>
        <v>2.6760000000000002</v>
      </c>
      <c r="G38" s="4">
        <f t="shared" si="1"/>
        <v>0.17455085218926883</v>
      </c>
      <c r="I38">
        <v>28</v>
      </c>
      <c r="J38" s="4">
        <v>2.319</v>
      </c>
      <c r="K38" s="4">
        <v>2.4279999999999999</v>
      </c>
      <c r="L38" s="4">
        <v>2.5030000000000001</v>
      </c>
      <c r="M38" s="4">
        <f t="shared" si="2"/>
        <v>2.4166666666666665</v>
      </c>
      <c r="N38" s="4">
        <f t="shared" si="3"/>
        <v>9.2522069439314569E-2</v>
      </c>
    </row>
    <row r="39" spans="2:14" x14ac:dyDescent="0.3">
      <c r="B39">
        <v>32</v>
      </c>
      <c r="C39" s="4">
        <v>2.8610000000000002</v>
      </c>
      <c r="D39" s="4">
        <v>2.7610000000000001</v>
      </c>
      <c r="E39" s="4">
        <v>2.5179999999999998</v>
      </c>
      <c r="F39" s="4">
        <f t="shared" si="0"/>
        <v>2.7133333333333334</v>
      </c>
      <c r="G39" s="4">
        <f t="shared" si="1"/>
        <v>0.17639822372499506</v>
      </c>
      <c r="I39">
        <v>32</v>
      </c>
      <c r="J39" s="4">
        <v>2.335</v>
      </c>
      <c r="K39" s="4">
        <v>2.4830000000000001</v>
      </c>
      <c r="L39" s="4">
        <v>2.577</v>
      </c>
      <c r="M39" s="4">
        <f t="shared" si="2"/>
        <v>2.4649999999999999</v>
      </c>
      <c r="N39" s="4">
        <f t="shared" si="3"/>
        <v>0.12200000000000001</v>
      </c>
    </row>
    <row r="40" spans="2:14" x14ac:dyDescent="0.3">
      <c r="B40">
        <v>36</v>
      </c>
      <c r="C40" s="4">
        <v>2.8439999999999999</v>
      </c>
      <c r="D40" s="4">
        <v>2.74</v>
      </c>
      <c r="E40" s="4">
        <v>2.524</v>
      </c>
      <c r="F40" s="4">
        <f t="shared" si="0"/>
        <v>2.702666666666667</v>
      </c>
      <c r="G40" s="4">
        <f t="shared" si="1"/>
        <v>0.16323398338989745</v>
      </c>
      <c r="I40">
        <v>36</v>
      </c>
      <c r="J40" s="4">
        <v>2.423</v>
      </c>
      <c r="K40" s="4">
        <v>2.512</v>
      </c>
      <c r="L40" s="4">
        <v>2.6739999999999999</v>
      </c>
      <c r="M40" s="4">
        <f t="shared" si="2"/>
        <v>2.5363333333333333</v>
      </c>
      <c r="N40" s="4">
        <f t="shared" si="3"/>
        <v>0.12725695789752842</v>
      </c>
    </row>
    <row r="41" spans="2:14" x14ac:dyDescent="0.3">
      <c r="B41">
        <v>40</v>
      </c>
      <c r="C41" s="4">
        <v>2.8039999999999998</v>
      </c>
      <c r="D41" s="4">
        <v>2.7770000000000001</v>
      </c>
      <c r="E41" s="4">
        <v>2.6019999999999999</v>
      </c>
      <c r="F41" s="4">
        <f t="shared" si="0"/>
        <v>2.7276666666666665</v>
      </c>
      <c r="G41" s="4">
        <f t="shared" si="1"/>
        <v>0.10966464030549383</v>
      </c>
      <c r="I41">
        <v>40</v>
      </c>
      <c r="J41" s="4">
        <v>2.5819999999999999</v>
      </c>
      <c r="K41" s="4">
        <v>2.734</v>
      </c>
      <c r="L41" s="4">
        <v>2.7229999999999999</v>
      </c>
      <c r="M41" s="4">
        <f t="shared" si="2"/>
        <v>2.6796666666666664</v>
      </c>
      <c r="N41" s="4">
        <f t="shared" si="3"/>
        <v>8.4760446750435078E-2</v>
      </c>
    </row>
    <row r="42" spans="2:14" x14ac:dyDescent="0.3">
      <c r="B42">
        <v>44</v>
      </c>
      <c r="C42" s="4">
        <v>2.9129999999999998</v>
      </c>
      <c r="D42" s="4">
        <v>2.8450000000000002</v>
      </c>
      <c r="E42" s="4">
        <v>2.7629999999999999</v>
      </c>
      <c r="F42" s="4">
        <f t="shared" si="0"/>
        <v>2.8403333333333336</v>
      </c>
      <c r="G42" s="4">
        <f t="shared" si="1"/>
        <v>7.5108809958175538E-2</v>
      </c>
      <c r="I42">
        <v>44</v>
      </c>
      <c r="J42" s="4">
        <v>2.6960000000000002</v>
      </c>
      <c r="K42" s="4">
        <v>2.742</v>
      </c>
      <c r="L42" s="4">
        <v>2.7850000000000001</v>
      </c>
      <c r="M42" s="4">
        <f t="shared" si="2"/>
        <v>2.7410000000000001</v>
      </c>
      <c r="N42" s="4">
        <f t="shared" si="3"/>
        <v>4.4508426168535752E-2</v>
      </c>
    </row>
    <row r="43" spans="2:14" x14ac:dyDescent="0.3">
      <c r="B43">
        <v>48</v>
      </c>
      <c r="C43" s="4">
        <v>2.9220000000000002</v>
      </c>
      <c r="D43" s="4">
        <v>2.8090000000000002</v>
      </c>
      <c r="E43" s="4">
        <v>2.7730000000000001</v>
      </c>
      <c r="F43" s="4">
        <f t="shared" si="0"/>
        <v>2.8346666666666667</v>
      </c>
      <c r="G43" s="4">
        <f t="shared" si="1"/>
        <v>7.7745310683881977E-2</v>
      </c>
      <c r="I43">
        <v>48</v>
      </c>
      <c r="J43" s="4">
        <v>2.7240000000000002</v>
      </c>
      <c r="K43" s="4">
        <v>2.8010000000000002</v>
      </c>
      <c r="L43" s="4">
        <v>2.8940000000000001</v>
      </c>
      <c r="M43" s="4">
        <f t="shared" si="2"/>
        <v>2.8063333333333333</v>
      </c>
      <c r="N43" s="4">
        <f t="shared" si="3"/>
        <v>8.5125397698532529E-2</v>
      </c>
    </row>
    <row r="44" spans="2:14" x14ac:dyDescent="0.3">
      <c r="B44">
        <v>52</v>
      </c>
      <c r="C44" s="4">
        <v>2.8980000000000001</v>
      </c>
      <c r="D44" s="4">
        <v>2.9039999999999999</v>
      </c>
      <c r="E44" s="4">
        <v>2.8119999999999998</v>
      </c>
      <c r="F44" s="4">
        <f t="shared" si="0"/>
        <v>2.8713333333333328</v>
      </c>
      <c r="G44" s="4">
        <f t="shared" si="1"/>
        <v>5.1471675058553747E-2</v>
      </c>
      <c r="I44">
        <v>52</v>
      </c>
      <c r="J44" s="4">
        <v>2.8260000000000001</v>
      </c>
      <c r="K44" s="4">
        <v>2.746</v>
      </c>
      <c r="L44" s="4">
        <v>2.8730000000000002</v>
      </c>
      <c r="M44" s="4">
        <f t="shared" si="2"/>
        <v>2.8149999999999999</v>
      </c>
      <c r="N44" s="4">
        <f t="shared" si="3"/>
        <v>6.4210591026714697E-2</v>
      </c>
    </row>
    <row r="45" spans="2:14" x14ac:dyDescent="0.3">
      <c r="B45">
        <v>56</v>
      </c>
      <c r="C45" s="4">
        <v>2.7919999999999998</v>
      </c>
      <c r="D45" s="4">
        <v>2.8820000000000001</v>
      </c>
      <c r="E45" s="4">
        <v>2.8010000000000002</v>
      </c>
      <c r="F45" s="4">
        <f t="shared" si="0"/>
        <v>2.8249999999999997</v>
      </c>
      <c r="G45" s="4">
        <f t="shared" si="1"/>
        <v>4.9568134925575012E-2</v>
      </c>
      <c r="I45">
        <v>56</v>
      </c>
      <c r="J45" s="4">
        <v>2.7429999999999999</v>
      </c>
      <c r="K45" s="4">
        <v>2.6120000000000001</v>
      </c>
      <c r="L45" s="4">
        <v>2.742</v>
      </c>
      <c r="M45" s="4">
        <f t="shared" si="2"/>
        <v>2.6990000000000003</v>
      </c>
      <c r="N45" s="4">
        <f t="shared" si="3"/>
        <v>7.5345869163478268E-2</v>
      </c>
    </row>
    <row r="46" spans="2:14" x14ac:dyDescent="0.3">
      <c r="B46">
        <v>60</v>
      </c>
      <c r="C46" s="4">
        <v>2.8010000000000002</v>
      </c>
      <c r="D46" s="4">
        <v>2.8050000000000002</v>
      </c>
      <c r="E46" s="4">
        <v>2.7450000000000001</v>
      </c>
      <c r="F46" s="4">
        <f t="shared" si="0"/>
        <v>2.7836666666666665</v>
      </c>
      <c r="G46" s="4">
        <f t="shared" si="1"/>
        <v>3.3545988334424362E-2</v>
      </c>
      <c r="I46">
        <v>60</v>
      </c>
      <c r="J46" s="4">
        <v>2.722</v>
      </c>
      <c r="K46" s="4">
        <v>2.653</v>
      </c>
      <c r="L46" s="4">
        <v>2.7040000000000002</v>
      </c>
      <c r="M46" s="4">
        <f t="shared" si="2"/>
        <v>2.6930000000000001</v>
      </c>
      <c r="N46" s="4">
        <f t="shared" si="3"/>
        <v>3.5791060336346561E-2</v>
      </c>
    </row>
    <row r="47" spans="2:14" x14ac:dyDescent="0.3">
      <c r="B47">
        <v>64</v>
      </c>
      <c r="C47" s="4">
        <v>2.7730000000000001</v>
      </c>
      <c r="D47" s="4">
        <v>2.81</v>
      </c>
      <c r="E47" s="4">
        <v>2.7330000000000001</v>
      </c>
      <c r="F47" s="4">
        <f t="shared" si="0"/>
        <v>2.7720000000000002</v>
      </c>
      <c r="G47" s="4">
        <f t="shared" si="1"/>
        <v>3.8509739027939388E-2</v>
      </c>
      <c r="I47">
        <v>64</v>
      </c>
      <c r="J47" s="4">
        <v>2.7690000000000001</v>
      </c>
      <c r="K47" s="4">
        <v>2.6920000000000002</v>
      </c>
      <c r="L47" s="4">
        <v>2.75</v>
      </c>
      <c r="M47" s="4">
        <f t="shared" si="2"/>
        <v>2.7370000000000001</v>
      </c>
      <c r="N47" s="4">
        <f t="shared" si="3"/>
        <v>4.0112342240263117E-2</v>
      </c>
    </row>
    <row r="48" spans="2:14" x14ac:dyDescent="0.3">
      <c r="B48">
        <v>68</v>
      </c>
      <c r="C48" s="4">
        <v>2.7530000000000001</v>
      </c>
      <c r="D48" s="4">
        <v>2.73</v>
      </c>
      <c r="E48" s="4">
        <v>2.6720000000000002</v>
      </c>
      <c r="F48" s="4">
        <f t="shared" si="0"/>
        <v>2.7183333333333337</v>
      </c>
      <c r="G48" s="4">
        <f t="shared" si="1"/>
        <v>4.174126655161927E-2</v>
      </c>
      <c r="I48">
        <v>68</v>
      </c>
      <c r="J48" s="4">
        <v>2.714</v>
      </c>
      <c r="K48" s="4">
        <v>2.609</v>
      </c>
      <c r="L48" s="4">
        <v>2.7559999999999998</v>
      </c>
      <c r="M48" s="4">
        <f t="shared" si="2"/>
        <v>2.6930000000000001</v>
      </c>
      <c r="N48" s="4">
        <f t="shared" si="3"/>
        <v>7.571657678474368E-2</v>
      </c>
    </row>
    <row r="49" spans="2:14" x14ac:dyDescent="0.3">
      <c r="B49">
        <v>72</v>
      </c>
      <c r="C49" s="4">
        <v>2.7890000000000001</v>
      </c>
      <c r="D49" s="4">
        <v>2.79</v>
      </c>
      <c r="E49" s="4">
        <v>2.653</v>
      </c>
      <c r="F49" s="4">
        <f t="shared" si="0"/>
        <v>2.7440000000000002</v>
      </c>
      <c r="G49" s="4">
        <f t="shared" si="1"/>
        <v>7.8809897855535924E-2</v>
      </c>
      <c r="I49">
        <v>72</v>
      </c>
      <c r="J49" s="4">
        <v>2.7690000000000001</v>
      </c>
      <c r="K49" s="4">
        <v>2.6709999999999998</v>
      </c>
      <c r="L49" s="4">
        <v>2.6320000000000001</v>
      </c>
      <c r="M49" s="4">
        <f t="shared" si="2"/>
        <v>2.6906666666666665</v>
      </c>
      <c r="N49" s="4">
        <f t="shared" si="3"/>
        <v>7.0585645377323994E-2</v>
      </c>
    </row>
    <row r="50" spans="2:14" x14ac:dyDescent="0.3">
      <c r="B50">
        <v>76</v>
      </c>
      <c r="C50" s="4">
        <v>2.8039999999999998</v>
      </c>
      <c r="D50" s="4">
        <v>2.71</v>
      </c>
      <c r="E50" s="4">
        <v>2.6709999999999998</v>
      </c>
      <c r="F50" s="4">
        <f t="shared" si="0"/>
        <v>2.7283333333333331</v>
      </c>
      <c r="G50" s="4">
        <f t="shared" si="1"/>
        <v>6.8369096332577997E-2</v>
      </c>
      <c r="I50">
        <v>76</v>
      </c>
      <c r="J50" s="4">
        <v>2.7229999999999999</v>
      </c>
      <c r="K50" s="4">
        <v>2.6539999999999999</v>
      </c>
      <c r="L50" s="4">
        <v>2.6139999999999999</v>
      </c>
      <c r="M50" s="4">
        <f t="shared" si="2"/>
        <v>2.6636666666666664</v>
      </c>
      <c r="N50" s="4">
        <f t="shared" si="3"/>
        <v>5.5139217743211885E-2</v>
      </c>
    </row>
    <row r="51" spans="2:14" x14ac:dyDescent="0.3">
      <c r="B51">
        <v>80</v>
      </c>
      <c r="C51" s="4">
        <v>2.7440000000000002</v>
      </c>
      <c r="D51" s="4">
        <v>2.6640000000000001</v>
      </c>
      <c r="E51" s="4">
        <v>2.476</v>
      </c>
      <c r="F51" s="4">
        <f t="shared" si="0"/>
        <v>2.6280000000000001</v>
      </c>
      <c r="G51" s="4">
        <f t="shared" si="1"/>
        <v>0.13757906817535884</v>
      </c>
      <c r="I51">
        <v>80</v>
      </c>
      <c r="J51" s="4">
        <v>2.6560000000000001</v>
      </c>
      <c r="K51" s="4">
        <v>2.508</v>
      </c>
      <c r="L51" s="4">
        <v>2.677</v>
      </c>
      <c r="M51" s="4">
        <f t="shared" si="2"/>
        <v>2.6136666666666666</v>
      </c>
      <c r="N51" s="4">
        <f t="shared" si="3"/>
        <v>9.2110440957219084E-2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4577B-9B5D-43DB-9B95-2862637D8706}">
  <dimension ref="A2:G16"/>
  <sheetViews>
    <sheetView workbookViewId="0">
      <selection activeCell="M12" sqref="M12"/>
    </sheetView>
  </sheetViews>
  <sheetFormatPr defaultRowHeight="14" x14ac:dyDescent="0.3"/>
  <cols>
    <col min="1" max="1" width="23.08203125" customWidth="1"/>
    <col min="3" max="3" width="23.83203125" customWidth="1"/>
  </cols>
  <sheetData>
    <row r="2" spans="1:7" ht="15.5" x14ac:dyDescent="0.35">
      <c r="A2" s="1" t="s">
        <v>15</v>
      </c>
    </row>
    <row r="3" spans="1:7" s="3" customFormat="1" ht="15.5" x14ac:dyDescent="0.35">
      <c r="A3" s="1"/>
    </row>
    <row r="4" spans="1:7" x14ac:dyDescent="0.3">
      <c r="C4" t="s">
        <v>19</v>
      </c>
    </row>
    <row r="5" spans="1:7" x14ac:dyDescent="0.3">
      <c r="B5" t="s">
        <v>17</v>
      </c>
      <c r="C5" s="3">
        <v>1</v>
      </c>
      <c r="D5" s="3">
        <v>2</v>
      </c>
      <c r="E5" s="3">
        <v>3</v>
      </c>
      <c r="F5" t="s">
        <v>6</v>
      </c>
      <c r="G5" t="s">
        <v>7</v>
      </c>
    </row>
    <row r="6" spans="1:7" x14ac:dyDescent="0.3">
      <c r="A6" t="s">
        <v>20</v>
      </c>
      <c r="B6">
        <v>0</v>
      </c>
      <c r="C6" s="2">
        <v>1</v>
      </c>
      <c r="D6" s="2">
        <v>1</v>
      </c>
      <c r="E6" s="2">
        <v>1</v>
      </c>
      <c r="F6" s="2">
        <f>AVERAGE(C6:E6)</f>
        <v>1</v>
      </c>
      <c r="G6">
        <f>STDEV(C6:E6)</f>
        <v>0</v>
      </c>
    </row>
    <row r="7" spans="1:7" x14ac:dyDescent="0.3">
      <c r="B7">
        <v>12</v>
      </c>
      <c r="C7" s="2">
        <v>0.87012987012987009</v>
      </c>
      <c r="D7" s="2">
        <v>0.83760683760683763</v>
      </c>
      <c r="E7" s="2">
        <v>0.89655172413793105</v>
      </c>
      <c r="F7" s="2">
        <f t="shared" ref="F7:F8" si="0">AVERAGE(C7:E7)</f>
        <v>0.86809614395821288</v>
      </c>
      <c r="G7" s="3">
        <f t="shared" ref="G7:G8" si="1">STDEV(C7:E7)</f>
        <v>2.9525022331013267E-2</v>
      </c>
    </row>
    <row r="8" spans="1:7" x14ac:dyDescent="0.3">
      <c r="B8">
        <v>24</v>
      </c>
      <c r="C8" s="2">
        <v>8.2397003745318345E-2</v>
      </c>
      <c r="D8" s="2">
        <v>0.10240963855421686</v>
      </c>
      <c r="E8" s="2">
        <v>0.10699588477366255</v>
      </c>
      <c r="F8" s="2">
        <f t="shared" si="0"/>
        <v>9.7267509024399249E-2</v>
      </c>
      <c r="G8" s="3">
        <f t="shared" si="1"/>
        <v>1.3080801161921498E-2</v>
      </c>
    </row>
    <row r="9" spans="1:7" x14ac:dyDescent="0.3">
      <c r="C9" s="3"/>
      <c r="D9" s="3"/>
      <c r="E9" s="3"/>
    </row>
    <row r="10" spans="1:7" x14ac:dyDescent="0.3">
      <c r="C10" s="3"/>
      <c r="D10" s="3"/>
      <c r="E10" s="3"/>
    </row>
    <row r="11" spans="1:7" x14ac:dyDescent="0.3">
      <c r="C11" s="3"/>
      <c r="D11" s="3"/>
      <c r="E11" s="3"/>
    </row>
    <row r="12" spans="1:7" x14ac:dyDescent="0.3">
      <c r="C12" s="3" t="s">
        <v>16</v>
      </c>
      <c r="D12" s="3"/>
      <c r="E12" s="3"/>
    </row>
    <row r="13" spans="1:7" x14ac:dyDescent="0.3">
      <c r="A13" t="s">
        <v>21</v>
      </c>
      <c r="B13" t="s">
        <v>18</v>
      </c>
      <c r="C13" s="3"/>
      <c r="D13" s="3"/>
      <c r="E13" s="3"/>
      <c r="F13" t="s">
        <v>6</v>
      </c>
      <c r="G13" t="s">
        <v>7</v>
      </c>
    </row>
    <row r="14" spans="1:7" x14ac:dyDescent="0.3">
      <c r="B14">
        <v>0</v>
      </c>
      <c r="C14" s="2">
        <v>1</v>
      </c>
      <c r="D14" s="2">
        <v>1</v>
      </c>
      <c r="E14" s="2">
        <v>1</v>
      </c>
      <c r="F14" s="2">
        <f>AVERAGE(C14:E14)</f>
        <v>1</v>
      </c>
      <c r="G14">
        <f>STDEV(C14:E14)</f>
        <v>0</v>
      </c>
    </row>
    <row r="15" spans="1:7" x14ac:dyDescent="0.3">
      <c r="B15">
        <v>12</v>
      </c>
      <c r="C15" s="2">
        <v>1</v>
      </c>
      <c r="D15" s="2">
        <v>1</v>
      </c>
      <c r="E15" s="2">
        <v>0.99019607843137258</v>
      </c>
      <c r="F15" s="2">
        <f t="shared" ref="F15:F16" si="2">AVERAGE(C15:E15)</f>
        <v>0.99673202614379086</v>
      </c>
      <c r="G15" s="3">
        <f t="shared" ref="G15:G16" si="3">STDEV(C15:E15)</f>
        <v>5.6602967567610163E-3</v>
      </c>
    </row>
    <row r="16" spans="1:7" x14ac:dyDescent="0.3">
      <c r="B16">
        <v>24</v>
      </c>
      <c r="C16" s="2">
        <v>0.67938931297709926</v>
      </c>
      <c r="D16" s="2">
        <v>0.69594594594594594</v>
      </c>
      <c r="E16" s="2">
        <v>0.66285714285714281</v>
      </c>
      <c r="F16" s="2">
        <f t="shared" si="2"/>
        <v>0.67939746726006278</v>
      </c>
      <c r="G16" s="3">
        <f t="shared" si="3"/>
        <v>1.654440305153513E-2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0C7E5-3204-4024-9ACB-54B5E4B9286D}">
  <dimension ref="B3:G22"/>
  <sheetViews>
    <sheetView tabSelected="1" workbookViewId="0">
      <selection activeCell="E22" sqref="E22"/>
    </sheetView>
  </sheetViews>
  <sheetFormatPr defaultRowHeight="14" x14ac:dyDescent="0.3"/>
  <cols>
    <col min="2" max="2" width="38.33203125" customWidth="1"/>
    <col min="3" max="3" width="26.83203125" customWidth="1"/>
  </cols>
  <sheetData>
    <row r="3" spans="2:7" x14ac:dyDescent="0.3">
      <c r="B3" s="3" t="s">
        <v>34</v>
      </c>
    </row>
    <row r="4" spans="2:7" x14ac:dyDescent="0.3">
      <c r="C4" t="s">
        <v>24</v>
      </c>
    </row>
    <row r="5" spans="2:7" s="3" customFormat="1" x14ac:dyDescent="0.3">
      <c r="C5" s="3">
        <v>1</v>
      </c>
      <c r="D5" s="3">
        <v>2</v>
      </c>
      <c r="E5" s="3">
        <v>3</v>
      </c>
      <c r="F5" s="3" t="s">
        <v>36</v>
      </c>
      <c r="G5" s="3" t="s">
        <v>37</v>
      </c>
    </row>
    <row r="6" spans="2:7" x14ac:dyDescent="0.3">
      <c r="B6" t="s">
        <v>25</v>
      </c>
      <c r="C6">
        <v>1.27</v>
      </c>
      <c r="D6">
        <v>1.282</v>
      </c>
      <c r="E6">
        <v>1.282</v>
      </c>
      <c r="F6">
        <f>AVERAGE(C6:E6)</f>
        <v>1.278</v>
      </c>
      <c r="G6">
        <f>STDEV(C6:E6)</f>
        <v>6.9282032302755165E-3</v>
      </c>
    </row>
    <row r="7" spans="2:7" x14ac:dyDescent="0.3">
      <c r="B7" t="s">
        <v>27</v>
      </c>
      <c r="C7">
        <v>1.8140000000000001</v>
      </c>
      <c r="D7">
        <v>1.792</v>
      </c>
      <c r="E7">
        <v>1.782</v>
      </c>
      <c r="F7" s="3">
        <f t="shared" ref="F7:F18" si="0">AVERAGE(C7:E7)</f>
        <v>1.796</v>
      </c>
      <c r="G7" s="3">
        <f t="shared" ref="G7:G18" si="1">STDEV(C7:E7)</f>
        <v>1.6370705543744913E-2</v>
      </c>
    </row>
    <row r="8" spans="2:7" x14ac:dyDescent="0.3">
      <c r="B8" t="s">
        <v>29</v>
      </c>
      <c r="C8">
        <v>1.8540000000000001</v>
      </c>
      <c r="D8">
        <v>1.8480000000000001</v>
      </c>
      <c r="E8">
        <v>1.8420000000000001</v>
      </c>
      <c r="F8" s="3">
        <f t="shared" si="0"/>
        <v>1.8480000000000001</v>
      </c>
      <c r="G8" s="3">
        <f t="shared" si="1"/>
        <v>6.0000000000000053E-3</v>
      </c>
    </row>
    <row r="9" spans="2:7" x14ac:dyDescent="0.3">
      <c r="B9" t="s">
        <v>31</v>
      </c>
      <c r="C9">
        <v>1.8620000000000001</v>
      </c>
      <c r="D9">
        <v>1.8380000000000001</v>
      </c>
      <c r="E9">
        <v>1.8360000000000001</v>
      </c>
      <c r="F9" s="3">
        <f t="shared" si="0"/>
        <v>1.8453333333333335</v>
      </c>
      <c r="G9" s="3">
        <f t="shared" si="1"/>
        <v>1.4468356276140484E-2</v>
      </c>
    </row>
    <row r="10" spans="2:7" x14ac:dyDescent="0.3">
      <c r="B10" t="s">
        <v>33</v>
      </c>
      <c r="C10">
        <v>1.948</v>
      </c>
      <c r="D10">
        <v>1.966</v>
      </c>
      <c r="E10">
        <v>1.948</v>
      </c>
      <c r="F10" s="3">
        <f t="shared" si="0"/>
        <v>1.954</v>
      </c>
      <c r="G10" s="3">
        <f t="shared" si="1"/>
        <v>1.0392304845413272E-2</v>
      </c>
    </row>
    <row r="11" spans="2:7" x14ac:dyDescent="0.3">
      <c r="F11" s="3"/>
      <c r="G11" s="3"/>
    </row>
    <row r="12" spans="2:7" s="3" customFormat="1" x14ac:dyDescent="0.3">
      <c r="C12" s="3" t="s">
        <v>39</v>
      </c>
    </row>
    <row r="13" spans="2:7" x14ac:dyDescent="0.3">
      <c r="C13">
        <v>1</v>
      </c>
      <c r="D13">
        <v>2</v>
      </c>
      <c r="E13">
        <v>3</v>
      </c>
      <c r="F13" s="3" t="s">
        <v>35</v>
      </c>
      <c r="G13" s="3" t="s">
        <v>7</v>
      </c>
    </row>
    <row r="14" spans="2:7" x14ac:dyDescent="0.3">
      <c r="B14" t="s">
        <v>22</v>
      </c>
      <c r="C14" s="4">
        <v>11.252507862936598</v>
      </c>
      <c r="D14" s="4">
        <v>11.509750041383874</v>
      </c>
      <c r="E14" s="4">
        <v>11.027710643933123</v>
      </c>
      <c r="F14" s="3">
        <f t="shared" si="0"/>
        <v>11.263322849417866</v>
      </c>
      <c r="G14" s="3">
        <f t="shared" si="1"/>
        <v>0.24120161301930268</v>
      </c>
    </row>
    <row r="15" spans="2:7" x14ac:dyDescent="0.3">
      <c r="B15" t="s">
        <v>26</v>
      </c>
      <c r="C15" s="4">
        <v>4.3506704188048335</v>
      </c>
      <c r="D15" s="4">
        <v>4.5810958450587655</v>
      </c>
      <c r="E15" s="4">
        <v>4.1467306737295146</v>
      </c>
      <c r="F15" s="3">
        <f t="shared" si="0"/>
        <v>4.3594989791977046</v>
      </c>
      <c r="G15" s="3">
        <f t="shared" si="1"/>
        <v>0.21731712570556952</v>
      </c>
    </row>
    <row r="16" spans="2:7" x14ac:dyDescent="0.3">
      <c r="B16" t="s">
        <v>28</v>
      </c>
      <c r="C16" s="4">
        <v>3.9907962257904317</v>
      </c>
      <c r="D16" s="4">
        <v>4.4811123986095023</v>
      </c>
      <c r="E16" s="4">
        <v>4.1897699056447602</v>
      </c>
      <c r="F16" s="3">
        <f t="shared" si="0"/>
        <v>4.2205595100148976</v>
      </c>
      <c r="G16" s="3">
        <f t="shared" si="1"/>
        <v>0.2466039073797035</v>
      </c>
    </row>
    <row r="17" spans="2:7" x14ac:dyDescent="0.3">
      <c r="B17" t="s">
        <v>30</v>
      </c>
      <c r="C17" s="4">
        <v>4.2917397781824205</v>
      </c>
      <c r="D17" s="4">
        <v>4.3284886608177446</v>
      </c>
      <c r="E17" s="4">
        <v>4.2914087071676876</v>
      </c>
      <c r="F17" s="3">
        <f t="shared" si="0"/>
        <v>4.3038790487226173</v>
      </c>
      <c r="G17" s="3">
        <f t="shared" si="1"/>
        <v>2.1313192102748641E-2</v>
      </c>
    </row>
    <row r="18" spans="2:7" x14ac:dyDescent="0.3">
      <c r="B18" s="3" t="s">
        <v>32</v>
      </c>
      <c r="C18" s="4">
        <v>1.4693593775864924</v>
      </c>
      <c r="D18" s="4">
        <v>1.4332726369806323</v>
      </c>
      <c r="E18" s="4">
        <v>1.4332726369806323</v>
      </c>
      <c r="F18" s="3">
        <f t="shared" si="0"/>
        <v>1.445301550515919</v>
      </c>
      <c r="G18" s="3">
        <f t="shared" si="1"/>
        <v>2.0834689402969491E-2</v>
      </c>
    </row>
    <row r="19" spans="2:7" x14ac:dyDescent="0.3">
      <c r="B19" s="3"/>
      <c r="C19" s="3"/>
      <c r="D19" s="3"/>
      <c r="E19" s="3"/>
      <c r="F19" s="3"/>
      <c r="G19" s="3"/>
    </row>
    <row r="20" spans="2:7" x14ac:dyDescent="0.3">
      <c r="B20" s="3"/>
      <c r="C20" s="3"/>
      <c r="D20" s="3"/>
      <c r="E20" s="3"/>
      <c r="F20" s="3"/>
      <c r="G20" s="3"/>
    </row>
    <row r="21" spans="2:7" x14ac:dyDescent="0.3">
      <c r="B21" s="3"/>
      <c r="C21" s="3"/>
      <c r="D21" s="3"/>
      <c r="E21" s="3"/>
      <c r="F21" s="3"/>
      <c r="G21" s="3"/>
    </row>
    <row r="22" spans="2:7" x14ac:dyDescent="0.3">
      <c r="B22" s="3"/>
      <c r="C22" s="3"/>
      <c r="D22" s="3"/>
      <c r="E22" s="3"/>
      <c r="F22" s="3"/>
      <c r="G22" s="3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0BE0D-8589-4243-8CEA-A42BAD555DD3}">
  <dimension ref="B3:G18"/>
  <sheetViews>
    <sheetView workbookViewId="0">
      <selection activeCell="B6" sqref="B6"/>
    </sheetView>
  </sheetViews>
  <sheetFormatPr defaultRowHeight="14" x14ac:dyDescent="0.3"/>
  <cols>
    <col min="2" max="2" width="31.1640625" customWidth="1"/>
  </cols>
  <sheetData>
    <row r="3" spans="2:7" x14ac:dyDescent="0.3">
      <c r="B3" t="s">
        <v>40</v>
      </c>
    </row>
    <row r="4" spans="2:7" x14ac:dyDescent="0.3">
      <c r="C4" t="s">
        <v>23</v>
      </c>
    </row>
    <row r="5" spans="2:7" x14ac:dyDescent="0.3">
      <c r="C5">
        <v>1</v>
      </c>
      <c r="D5">
        <v>2</v>
      </c>
      <c r="E5">
        <v>3</v>
      </c>
      <c r="F5" t="s">
        <v>6</v>
      </c>
      <c r="G5" t="s">
        <v>8</v>
      </c>
    </row>
    <row r="6" spans="2:7" x14ac:dyDescent="0.3">
      <c r="B6" t="s">
        <v>51</v>
      </c>
      <c r="C6" s="4">
        <v>1.5680000000000001</v>
      </c>
      <c r="D6" s="4">
        <v>1.5880000000000001</v>
      </c>
      <c r="E6" s="4">
        <v>1.548</v>
      </c>
      <c r="F6" s="4">
        <f>AVERAGE(C6:E6)</f>
        <v>1.5680000000000003</v>
      </c>
      <c r="G6" s="4">
        <f>STDEV(C6:E6)</f>
        <v>2.0000000000000018E-2</v>
      </c>
    </row>
    <row r="7" spans="2:7" x14ac:dyDescent="0.3">
      <c r="B7" t="s">
        <v>26</v>
      </c>
      <c r="C7" s="4">
        <v>2.222</v>
      </c>
      <c r="D7" s="4">
        <v>2.2320000000000002</v>
      </c>
      <c r="E7" s="4">
        <v>2.2440000000000002</v>
      </c>
      <c r="F7" s="4">
        <f t="shared" ref="F7:F10" si="0">AVERAGE(C7:E7)</f>
        <v>2.2326666666666668</v>
      </c>
      <c r="G7" s="4">
        <f t="shared" ref="G7:G10" si="1">STDEV(C7:E7)</f>
        <v>1.1015141094572321E-2</v>
      </c>
    </row>
    <row r="8" spans="2:7" x14ac:dyDescent="0.3">
      <c r="B8" t="s">
        <v>28</v>
      </c>
      <c r="C8" s="4">
        <v>2.2559999999999998</v>
      </c>
      <c r="D8" s="4">
        <v>2.2639999999999998</v>
      </c>
      <c r="E8" s="4">
        <v>2.2480000000000002</v>
      </c>
      <c r="F8" s="4">
        <f t="shared" si="0"/>
        <v>2.2559999999999998</v>
      </c>
      <c r="G8" s="4">
        <f t="shared" si="1"/>
        <v>7.9999999999997851E-3</v>
      </c>
    </row>
    <row r="9" spans="2:7" x14ac:dyDescent="0.3">
      <c r="B9" t="s">
        <v>30</v>
      </c>
      <c r="C9" s="4">
        <v>1.8580000000000001</v>
      </c>
      <c r="D9" s="4">
        <v>1.8440000000000001</v>
      </c>
      <c r="E9" s="4">
        <v>1.8420000000000001</v>
      </c>
      <c r="F9" s="4">
        <f t="shared" si="0"/>
        <v>1.8480000000000001</v>
      </c>
      <c r="G9" s="4">
        <f t="shared" si="1"/>
        <v>8.7177978870813556E-3</v>
      </c>
    </row>
    <row r="10" spans="2:7" x14ac:dyDescent="0.3">
      <c r="B10" t="s">
        <v>32</v>
      </c>
      <c r="C10" s="4">
        <v>0.85799999999999998</v>
      </c>
      <c r="D10" s="4">
        <v>0.85799999999999998</v>
      </c>
      <c r="E10" s="4">
        <v>0.84</v>
      </c>
      <c r="F10" s="4">
        <f t="shared" si="0"/>
        <v>0.85199999999999998</v>
      </c>
      <c r="G10" s="4">
        <f t="shared" si="1"/>
        <v>1.0392304845413272E-2</v>
      </c>
    </row>
    <row r="12" spans="2:7" x14ac:dyDescent="0.3">
      <c r="C12" t="s">
        <v>38</v>
      </c>
    </row>
    <row r="13" spans="2:7" x14ac:dyDescent="0.3">
      <c r="C13">
        <v>1</v>
      </c>
      <c r="D13">
        <v>2</v>
      </c>
      <c r="E13">
        <v>3</v>
      </c>
      <c r="F13" t="s">
        <v>6</v>
      </c>
      <c r="G13" t="s">
        <v>8</v>
      </c>
    </row>
    <row r="14" spans="2:7" x14ac:dyDescent="0.3">
      <c r="B14" t="s">
        <v>22</v>
      </c>
      <c r="C14" s="4">
        <v>6.5224962754510845</v>
      </c>
      <c r="D14" s="4">
        <v>7.1601390498261877</v>
      </c>
      <c r="E14" s="4">
        <v>7.922595596755504</v>
      </c>
      <c r="F14" s="4">
        <f>AVERAGE(C14:E14)</f>
        <v>7.2017436406775914</v>
      </c>
      <c r="G14" s="4">
        <f>STDEV(C14:E14)</f>
        <v>0.70097627196946444</v>
      </c>
    </row>
    <row r="15" spans="2:7" x14ac:dyDescent="0.3">
      <c r="B15" t="s">
        <v>26</v>
      </c>
      <c r="C15" s="4">
        <v>1.6434696242343985</v>
      </c>
      <c r="D15" s="4">
        <v>1.7889753352094022</v>
      </c>
      <c r="E15" s="4">
        <v>1.6085416321801025</v>
      </c>
      <c r="F15" s="4">
        <f t="shared" ref="F15:F18" si="2">AVERAGE(C15:E15)</f>
        <v>1.6803288638746343</v>
      </c>
      <c r="G15" s="4">
        <f t="shared" ref="G15:G18" si="3">STDEV(C15:E15)</f>
        <v>9.5697612077619981E-2</v>
      </c>
    </row>
    <row r="16" spans="2:7" x14ac:dyDescent="0.3">
      <c r="B16" t="s">
        <v>28</v>
      </c>
      <c r="C16" s="4">
        <v>1.7001158748551566</v>
      </c>
      <c r="D16" s="4">
        <v>1.7087237212382058</v>
      </c>
      <c r="E16" s="4">
        <v>1.625624896540308</v>
      </c>
      <c r="F16" s="4">
        <f t="shared" si="2"/>
        <v>1.6781548308778902</v>
      </c>
      <c r="G16" s="4">
        <f t="shared" si="3"/>
        <v>4.5695396441781354E-2</v>
      </c>
    </row>
    <row r="17" spans="2:7" x14ac:dyDescent="0.3">
      <c r="B17" t="s">
        <v>30</v>
      </c>
      <c r="C17" s="4">
        <v>1.9825194504221155</v>
      </c>
      <c r="D17" s="4">
        <v>1.835854990895547</v>
      </c>
      <c r="E17" s="4">
        <v>1.9980797881145507</v>
      </c>
      <c r="F17" s="4">
        <f t="shared" si="2"/>
        <v>1.9388180764774046</v>
      </c>
      <c r="G17" s="4">
        <f t="shared" si="3"/>
        <v>8.9507422997639238E-2</v>
      </c>
    </row>
    <row r="18" spans="2:7" x14ac:dyDescent="0.3">
      <c r="B18" t="s">
        <v>32</v>
      </c>
      <c r="C18" s="4">
        <v>8.6059261711637127</v>
      </c>
      <c r="D18" s="4">
        <v>8.8486012249627546</v>
      </c>
      <c r="E18" s="4">
        <v>8.6784307233901643</v>
      </c>
      <c r="F18" s="4">
        <f t="shared" si="2"/>
        <v>8.7109860398388772</v>
      </c>
      <c r="G18" s="4">
        <f t="shared" si="3"/>
        <v>0.12456998798225376</v>
      </c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6CAC8-6EAC-4957-ADC1-4C61C45CECC6}">
  <dimension ref="B2:I18"/>
  <sheetViews>
    <sheetView workbookViewId="0">
      <selection activeCell="E22" sqref="E22"/>
    </sheetView>
  </sheetViews>
  <sheetFormatPr defaultRowHeight="14" x14ac:dyDescent="0.3"/>
  <cols>
    <col min="2" max="2" width="26.08203125" customWidth="1"/>
  </cols>
  <sheetData>
    <row r="2" spans="2:9" x14ac:dyDescent="0.3">
      <c r="B2" t="s">
        <v>41</v>
      </c>
    </row>
    <row r="3" spans="2:9" x14ac:dyDescent="0.3">
      <c r="C3" t="s">
        <v>23</v>
      </c>
    </row>
    <row r="4" spans="2:9" x14ac:dyDescent="0.3">
      <c r="C4">
        <v>1</v>
      </c>
      <c r="D4">
        <v>2</v>
      </c>
      <c r="E4">
        <v>3</v>
      </c>
      <c r="F4" t="s">
        <v>6</v>
      </c>
      <c r="G4" t="s">
        <v>8</v>
      </c>
    </row>
    <row r="5" spans="2:9" x14ac:dyDescent="0.3">
      <c r="B5" t="s">
        <v>22</v>
      </c>
      <c r="C5" s="4">
        <v>1.552</v>
      </c>
      <c r="D5" s="4">
        <v>1.5680000000000001</v>
      </c>
      <c r="E5" s="4">
        <v>1.554</v>
      </c>
      <c r="F5" s="4">
        <f>AVERAGE(C5:E5)</f>
        <v>1.5580000000000001</v>
      </c>
      <c r="G5" s="4">
        <f>STDEV(C5:E5)</f>
        <v>8.7177978870813556E-3</v>
      </c>
    </row>
    <row r="6" spans="2:9" x14ac:dyDescent="0.3">
      <c r="B6" t="s">
        <v>26</v>
      </c>
      <c r="C6" s="4">
        <v>2.1720000000000002</v>
      </c>
      <c r="D6" s="4">
        <v>2.1360000000000001</v>
      </c>
      <c r="E6" s="4">
        <v>2.1840000000000002</v>
      </c>
      <c r="F6" s="4">
        <f t="shared" ref="F6:F9" si="0">AVERAGE(C6:E6)</f>
        <v>2.1640000000000001</v>
      </c>
      <c r="G6" s="4">
        <f t="shared" ref="G6:G9" si="1">STDEV(C6:E6)</f>
        <v>2.4979991993593614E-2</v>
      </c>
    </row>
    <row r="7" spans="2:9" x14ac:dyDescent="0.3">
      <c r="B7" t="s">
        <v>28</v>
      </c>
      <c r="C7" s="4">
        <v>2.4540000000000002</v>
      </c>
      <c r="D7" s="4">
        <v>2.4620000000000002</v>
      </c>
      <c r="E7" s="4">
        <v>2.44</v>
      </c>
      <c r="F7" s="4">
        <f t="shared" si="0"/>
        <v>2.452</v>
      </c>
      <c r="G7" s="4">
        <f t="shared" si="1"/>
        <v>1.1135528725660173E-2</v>
      </c>
      <c r="I7" s="3"/>
    </row>
    <row r="8" spans="2:9" x14ac:dyDescent="0.3">
      <c r="B8" t="s">
        <v>30</v>
      </c>
      <c r="C8" s="4">
        <v>2.6739999999999999</v>
      </c>
      <c r="D8" s="4">
        <v>2.6819999999999999</v>
      </c>
      <c r="E8" s="4">
        <v>2.6659999999999999</v>
      </c>
      <c r="F8" s="4">
        <f t="shared" si="0"/>
        <v>2.6739999999999999</v>
      </c>
      <c r="G8" s="4">
        <f t="shared" si="1"/>
        <v>8.0000000000000071E-3</v>
      </c>
      <c r="I8" s="3"/>
    </row>
    <row r="9" spans="2:9" x14ac:dyDescent="0.3">
      <c r="B9" t="s">
        <v>32</v>
      </c>
      <c r="C9" s="4">
        <v>2.5779999999999998</v>
      </c>
      <c r="D9" s="4">
        <v>2.528</v>
      </c>
      <c r="E9" s="4">
        <v>2.5680000000000001</v>
      </c>
      <c r="F9" s="4">
        <f t="shared" si="0"/>
        <v>2.5579999999999998</v>
      </c>
      <c r="G9" s="4">
        <f t="shared" si="1"/>
        <v>2.6457513110645845E-2</v>
      </c>
      <c r="I9" s="3"/>
    </row>
    <row r="11" spans="2:9" x14ac:dyDescent="0.3">
      <c r="C11" t="s">
        <v>38</v>
      </c>
    </row>
    <row r="12" spans="2:9" x14ac:dyDescent="0.3">
      <c r="C12">
        <v>1</v>
      </c>
      <c r="D12">
        <v>2</v>
      </c>
      <c r="E12">
        <v>3</v>
      </c>
      <c r="F12" t="s">
        <v>6</v>
      </c>
      <c r="G12" t="s">
        <v>8</v>
      </c>
    </row>
    <row r="13" spans="2:9" x14ac:dyDescent="0.3">
      <c r="B13" t="s">
        <v>22</v>
      </c>
      <c r="C13" s="4">
        <v>5.4183744413176624</v>
      </c>
      <c r="D13" s="4">
        <v>4.99493461347459</v>
      </c>
      <c r="E13" s="4">
        <v>5.6140374110246647</v>
      </c>
      <c r="F13" s="4">
        <f>AVERAGE(C13:E13)</f>
        <v>5.342448821938973</v>
      </c>
      <c r="G13" s="4">
        <f>STDEV(C13:E13)</f>
        <v>0.31645788541622799</v>
      </c>
    </row>
    <row r="14" spans="2:9" x14ac:dyDescent="0.3">
      <c r="B14" t="s">
        <v>26</v>
      </c>
      <c r="C14" s="4">
        <v>2.2983611984770733</v>
      </c>
      <c r="D14" s="4">
        <v>2.2503559013408378</v>
      </c>
      <c r="E14" s="4">
        <v>2.2381062737957294</v>
      </c>
      <c r="F14" s="4">
        <f t="shared" ref="F14:F17" si="2">AVERAGE(C14:E14)</f>
        <v>2.2622744578712135</v>
      </c>
      <c r="G14" s="4">
        <f t="shared" ref="G14:G17" si="3">STDEV(C14:E14)</f>
        <v>3.1846553650503984E-2</v>
      </c>
    </row>
    <row r="15" spans="2:9" x14ac:dyDescent="0.3">
      <c r="B15" t="s">
        <v>28</v>
      </c>
      <c r="C15" s="4">
        <v>1.3693759311372287</v>
      </c>
      <c r="D15" s="4">
        <v>1.4014898195662968</v>
      </c>
      <c r="E15" s="4">
        <v>1.625624896540308</v>
      </c>
      <c r="F15" s="4">
        <f t="shared" si="2"/>
        <v>1.4654968824146113</v>
      </c>
      <c r="G15" s="4">
        <f t="shared" si="3"/>
        <v>0.1396014367346847</v>
      </c>
    </row>
    <row r="16" spans="2:9" x14ac:dyDescent="0.3">
      <c r="B16" t="s">
        <v>30</v>
      </c>
      <c r="C16" s="4">
        <v>0.34106935937758648</v>
      </c>
      <c r="D16" s="4">
        <v>0.31557689124317168</v>
      </c>
      <c r="E16" s="4">
        <v>0.34438006952491307</v>
      </c>
      <c r="F16" s="4">
        <f t="shared" si="2"/>
        <v>0.33367544004855709</v>
      </c>
      <c r="G16" s="4">
        <f t="shared" si="3"/>
        <v>1.5760974020205439E-2</v>
      </c>
    </row>
    <row r="17" spans="2:7" x14ac:dyDescent="0.3">
      <c r="B17" t="s">
        <v>32</v>
      </c>
      <c r="C17" s="4">
        <v>8.362853832146995E-2</v>
      </c>
      <c r="D17" s="4">
        <v>0</v>
      </c>
      <c r="E17" s="4">
        <v>0</v>
      </c>
      <c r="F17" s="4">
        <f t="shared" si="2"/>
        <v>2.7876179440489982E-2</v>
      </c>
      <c r="G17" s="4">
        <f t="shared" si="3"/>
        <v>4.8282959111835611E-2</v>
      </c>
    </row>
    <row r="18" spans="2:7" s="3" customFormat="1" x14ac:dyDescent="0.3"/>
  </sheetData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0E545-4630-4279-A58B-CB7CFA795F88}">
  <dimension ref="B3:I14"/>
  <sheetViews>
    <sheetView workbookViewId="0">
      <selection activeCell="H21" sqref="H21"/>
    </sheetView>
  </sheetViews>
  <sheetFormatPr defaultRowHeight="14" x14ac:dyDescent="0.3"/>
  <cols>
    <col min="2" max="2" width="20.1640625" customWidth="1"/>
    <col min="3" max="3" width="18" customWidth="1"/>
    <col min="4" max="4" width="19.58203125" customWidth="1"/>
  </cols>
  <sheetData>
    <row r="3" spans="2:9" x14ac:dyDescent="0.3">
      <c r="B3" t="s">
        <v>42</v>
      </c>
    </row>
    <row r="4" spans="2:9" x14ac:dyDescent="0.3">
      <c r="E4">
        <v>1</v>
      </c>
      <c r="F4">
        <v>2</v>
      </c>
      <c r="G4">
        <v>3</v>
      </c>
      <c r="H4" t="s">
        <v>6</v>
      </c>
      <c r="I4" t="s">
        <v>8</v>
      </c>
    </row>
    <row r="5" spans="2:9" x14ac:dyDescent="0.3">
      <c r="B5" t="s">
        <v>14</v>
      </c>
      <c r="C5" t="s">
        <v>43</v>
      </c>
      <c r="D5" t="s">
        <v>44</v>
      </c>
      <c r="E5" s="4">
        <v>0.36670000000000869</v>
      </c>
      <c r="F5" s="4">
        <v>0.37670000000000314</v>
      </c>
      <c r="G5" s="4">
        <v>0.37980000000001013</v>
      </c>
      <c r="H5" s="4">
        <f>AVERAGE(E5:G5)</f>
        <v>0.37440000000000734</v>
      </c>
      <c r="I5" s="4">
        <f>STDEV(E5:G5)</f>
        <v>6.846166810704735E-3</v>
      </c>
    </row>
    <row r="6" spans="2:9" x14ac:dyDescent="0.3">
      <c r="B6" t="s">
        <v>14</v>
      </c>
      <c r="C6" t="s">
        <v>43</v>
      </c>
      <c r="D6" t="s">
        <v>45</v>
      </c>
      <c r="E6" s="4">
        <v>0.5277000000000065</v>
      </c>
      <c r="F6" s="4">
        <v>0.5771000000000015</v>
      </c>
      <c r="G6" s="4">
        <v>0.52759999999999252</v>
      </c>
      <c r="H6" s="4">
        <f t="shared" ref="H6:H14" si="0">AVERAGE(E6:G6)</f>
        <v>0.54413333333333347</v>
      </c>
      <c r="I6" s="4">
        <f t="shared" ref="I6:I14" si="1">STDEV(E6:G6)</f>
        <v>2.8550014594276474E-2</v>
      </c>
    </row>
    <row r="7" spans="2:9" x14ac:dyDescent="0.3">
      <c r="B7" t="s">
        <v>46</v>
      </c>
      <c r="C7" t="s">
        <v>43</v>
      </c>
      <c r="D7" t="s">
        <v>44</v>
      </c>
      <c r="E7" s="4">
        <v>0.46889999999999432</v>
      </c>
      <c r="F7" s="4">
        <v>0.49439999999998818</v>
      </c>
      <c r="G7" s="4">
        <v>0.49299999999998789</v>
      </c>
      <c r="H7" s="4">
        <f t="shared" si="0"/>
        <v>0.48543333333332345</v>
      </c>
      <c r="I7" s="4">
        <f t="shared" si="1"/>
        <v>1.4335387449707441E-2</v>
      </c>
    </row>
    <row r="8" spans="2:9" x14ac:dyDescent="0.3">
      <c r="B8" s="3" t="s">
        <v>46</v>
      </c>
      <c r="C8" t="s">
        <v>43</v>
      </c>
      <c r="D8" t="s">
        <v>45</v>
      </c>
      <c r="E8" s="4">
        <v>0.57900000000000063</v>
      </c>
      <c r="F8" s="4">
        <v>0.47449999999999548</v>
      </c>
      <c r="G8" s="4">
        <v>0.55920000000000414</v>
      </c>
      <c r="H8" s="4">
        <f t="shared" si="0"/>
        <v>0.53756666666666675</v>
      </c>
      <c r="I8" s="4">
        <f t="shared" si="1"/>
        <v>5.5507326843703561E-2</v>
      </c>
    </row>
    <row r="9" spans="2:9" x14ac:dyDescent="0.3">
      <c r="B9" s="3" t="s">
        <v>47</v>
      </c>
      <c r="C9" s="3" t="s">
        <v>43</v>
      </c>
      <c r="D9" s="3" t="s">
        <v>44</v>
      </c>
      <c r="E9" s="4">
        <v>0.40370000000001127</v>
      </c>
      <c r="F9" s="4">
        <v>0.43050000000000921</v>
      </c>
      <c r="G9" s="4">
        <v>0.44129999999999114</v>
      </c>
      <c r="H9" s="4">
        <f t="shared" si="0"/>
        <v>0.42516666666667052</v>
      </c>
      <c r="I9" s="4">
        <f t="shared" si="1"/>
        <v>1.9359063338214418E-2</v>
      </c>
    </row>
    <row r="10" spans="2:9" x14ac:dyDescent="0.3">
      <c r="B10" s="3" t="s">
        <v>47</v>
      </c>
      <c r="C10" s="3" t="s">
        <v>43</v>
      </c>
      <c r="D10" s="3" t="s">
        <v>45</v>
      </c>
      <c r="E10" s="4">
        <v>0.53199999999998582</v>
      </c>
      <c r="F10" s="4">
        <v>0.48619999999999663</v>
      </c>
      <c r="G10" s="4">
        <v>0.5309000000000097</v>
      </c>
      <c r="H10" s="4">
        <f t="shared" si="0"/>
        <v>0.51636666666666409</v>
      </c>
      <c r="I10" s="4">
        <f t="shared" si="1"/>
        <v>2.6130888491081854E-2</v>
      </c>
    </row>
    <row r="11" spans="2:9" x14ac:dyDescent="0.3">
      <c r="B11" t="s">
        <v>48</v>
      </c>
      <c r="C11" t="s">
        <v>43</v>
      </c>
      <c r="D11" t="s">
        <v>44</v>
      </c>
      <c r="E11" s="4">
        <v>0.36854999999999194</v>
      </c>
      <c r="F11" s="4">
        <v>0.37240000000000606</v>
      </c>
      <c r="G11" s="4">
        <v>0.3732000000000113</v>
      </c>
      <c r="H11" s="4">
        <f t="shared" si="0"/>
        <v>0.37138333333333645</v>
      </c>
      <c r="I11" s="4">
        <f t="shared" si="1"/>
        <v>2.4861281812052372E-3</v>
      </c>
    </row>
    <row r="12" spans="2:9" x14ac:dyDescent="0.3">
      <c r="B12" s="3" t="s">
        <v>48</v>
      </c>
      <c r="C12" t="s">
        <v>43</v>
      </c>
      <c r="D12" t="s">
        <v>45</v>
      </c>
      <c r="E12" s="4">
        <v>0.60900000000000176</v>
      </c>
      <c r="F12" s="4">
        <v>0.66629999999999967</v>
      </c>
      <c r="G12" s="4">
        <v>0.70059999999999789</v>
      </c>
      <c r="H12" s="4">
        <f t="shared" si="0"/>
        <v>0.65863333333333307</v>
      </c>
      <c r="I12" s="4">
        <f t="shared" si="1"/>
        <v>4.6278756825709512E-2</v>
      </c>
    </row>
    <row r="13" spans="2:9" x14ac:dyDescent="0.3">
      <c r="B13" t="s">
        <v>49</v>
      </c>
      <c r="C13" t="s">
        <v>43</v>
      </c>
      <c r="D13" t="s">
        <v>44</v>
      </c>
      <c r="E13" s="4">
        <v>0.42259999999998854</v>
      </c>
      <c r="F13" s="4">
        <v>0.39709999999999468</v>
      </c>
      <c r="G13" s="4">
        <v>0.50629999999999953</v>
      </c>
      <c r="H13" s="4">
        <f t="shared" si="0"/>
        <v>0.44199999999999423</v>
      </c>
      <c r="I13" s="4">
        <f t="shared" si="1"/>
        <v>5.7126438712739661E-2</v>
      </c>
    </row>
    <row r="14" spans="2:9" x14ac:dyDescent="0.3">
      <c r="B14" s="3" t="s">
        <v>49</v>
      </c>
      <c r="C14" t="s">
        <v>43</v>
      </c>
      <c r="D14" t="s">
        <v>45</v>
      </c>
      <c r="E14" s="4">
        <v>0.78120000000000189</v>
      </c>
      <c r="F14" s="4">
        <v>0.78129999999999811</v>
      </c>
      <c r="G14" s="4">
        <v>0.78250000000000597</v>
      </c>
      <c r="H14" s="4">
        <f t="shared" si="0"/>
        <v>0.78166666666666862</v>
      </c>
      <c r="I14" s="4">
        <f t="shared" si="1"/>
        <v>7.2341781381033039E-4</v>
      </c>
    </row>
  </sheetData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21CDB-B6F5-4DB2-8DE6-AD7F0688104C}">
  <dimension ref="B3:G114"/>
  <sheetViews>
    <sheetView topLeftCell="B118" workbookViewId="0">
      <selection activeCell="N141" sqref="N141"/>
    </sheetView>
  </sheetViews>
  <sheetFormatPr defaultRowHeight="14" x14ac:dyDescent="0.3"/>
  <cols>
    <col min="2" max="7" width="8.6640625" style="6"/>
  </cols>
  <sheetData>
    <row r="3" spans="2:7" x14ac:dyDescent="0.3">
      <c r="B3" s="5" t="s">
        <v>49</v>
      </c>
      <c r="C3" s="5"/>
      <c r="D3" s="5"/>
      <c r="E3" s="5"/>
      <c r="F3" s="5"/>
      <c r="G3" s="5"/>
    </row>
    <row r="4" spans="2:7" x14ac:dyDescent="0.3">
      <c r="B4" s="6" t="s">
        <v>22</v>
      </c>
    </row>
    <row r="5" spans="2:7" x14ac:dyDescent="0.3">
      <c r="B5" s="6" t="s">
        <v>17</v>
      </c>
      <c r="C5" s="6">
        <v>1</v>
      </c>
      <c r="D5" s="6">
        <v>2</v>
      </c>
      <c r="E5" s="6">
        <v>3</v>
      </c>
      <c r="F5" s="6" t="s">
        <v>50</v>
      </c>
      <c r="G5" s="6" t="s">
        <v>7</v>
      </c>
    </row>
    <row r="6" spans="2:7" x14ac:dyDescent="0.3">
      <c r="B6" s="6">
        <v>8</v>
      </c>
      <c r="C6" s="6">
        <v>6.5000000000000002E-2</v>
      </c>
      <c r="D6" s="6">
        <v>5.1999999999999998E-2</v>
      </c>
      <c r="E6" s="6">
        <v>5.7000000000000002E-2</v>
      </c>
      <c r="F6" s="7">
        <v>5.7999999999999996E-2</v>
      </c>
      <c r="G6" s="7">
        <v>6.5574385243020025E-3</v>
      </c>
    </row>
    <row r="7" spans="2:7" x14ac:dyDescent="0.3">
      <c r="B7" s="6">
        <v>12</v>
      </c>
      <c r="C7" s="6">
        <v>0.23400000000000001</v>
      </c>
      <c r="D7" s="6">
        <v>0.216</v>
      </c>
      <c r="E7" s="6">
        <v>0.22600000000000001</v>
      </c>
      <c r="F7" s="7">
        <v>0.22533333333333336</v>
      </c>
      <c r="G7" s="7">
        <v>9.0184995056457971E-3</v>
      </c>
    </row>
    <row r="8" spans="2:7" x14ac:dyDescent="0.3">
      <c r="B8" s="6">
        <v>16</v>
      </c>
      <c r="C8" s="6">
        <v>0.35499999999999998</v>
      </c>
      <c r="D8" s="6">
        <v>0.32400000000000001</v>
      </c>
      <c r="E8" s="6">
        <v>0.34899999999999998</v>
      </c>
      <c r="F8" s="7">
        <v>0.34266666666666667</v>
      </c>
      <c r="G8" s="7">
        <v>1.6441816606851348E-2</v>
      </c>
    </row>
    <row r="9" spans="2:7" x14ac:dyDescent="0.3">
      <c r="B9" s="6">
        <v>20</v>
      </c>
      <c r="C9" s="6">
        <v>0.627</v>
      </c>
      <c r="D9" s="6">
        <v>0.61599999999999999</v>
      </c>
      <c r="E9" s="6">
        <v>0.60199999999999998</v>
      </c>
      <c r="F9" s="7">
        <v>0.61499999999999988</v>
      </c>
      <c r="G9" s="7">
        <v>1.252996408614168E-2</v>
      </c>
    </row>
    <row r="10" spans="2:7" x14ac:dyDescent="0.3">
      <c r="B10" s="6">
        <v>24</v>
      </c>
      <c r="C10" s="6">
        <v>0.79600000000000004</v>
      </c>
      <c r="D10" s="6">
        <v>0.753</v>
      </c>
      <c r="E10" s="6">
        <v>0.78600000000000003</v>
      </c>
      <c r="F10" s="7">
        <v>0.77833333333333332</v>
      </c>
      <c r="G10" s="7">
        <v>2.2501851775650249E-2</v>
      </c>
    </row>
    <row r="11" spans="2:7" x14ac:dyDescent="0.3">
      <c r="B11" s="6">
        <v>28</v>
      </c>
      <c r="C11" s="6">
        <v>1.1160000000000001</v>
      </c>
      <c r="D11" s="6">
        <v>1.012</v>
      </c>
      <c r="E11" s="6">
        <v>0.98199999999999998</v>
      </c>
      <c r="F11" s="7">
        <v>1.0366666666666668</v>
      </c>
      <c r="G11" s="7">
        <v>7.0323064021225234E-2</v>
      </c>
    </row>
    <row r="12" spans="2:7" x14ac:dyDescent="0.3">
      <c r="B12" s="6">
        <v>32</v>
      </c>
      <c r="C12" s="6">
        <v>1.252</v>
      </c>
      <c r="D12" s="6">
        <v>1.232</v>
      </c>
      <c r="E12" s="6">
        <v>1.198</v>
      </c>
      <c r="F12" s="7">
        <v>1.2273333333333334</v>
      </c>
      <c r="G12" s="7">
        <v>2.7300793639257716E-2</v>
      </c>
    </row>
    <row r="13" spans="2:7" x14ac:dyDescent="0.3">
      <c r="B13" s="6">
        <v>36</v>
      </c>
      <c r="C13" s="6">
        <v>1.3460000000000001</v>
      </c>
      <c r="D13" s="6">
        <v>1.3080000000000001</v>
      </c>
      <c r="E13" s="6">
        <v>1.296</v>
      </c>
      <c r="F13" s="7">
        <v>1.3166666666666667</v>
      </c>
      <c r="G13" s="7">
        <v>2.6102362600602547E-2</v>
      </c>
    </row>
    <row r="14" spans="2:7" x14ac:dyDescent="0.3">
      <c r="B14" s="6">
        <v>40</v>
      </c>
      <c r="C14" s="6">
        <v>1.3640000000000001</v>
      </c>
      <c r="D14" s="6">
        <v>1.3460000000000001</v>
      </c>
      <c r="E14" s="6">
        <v>1.3280000000000001</v>
      </c>
      <c r="F14" s="7">
        <v>1.3460000000000001</v>
      </c>
      <c r="G14" s="7">
        <v>1.8000000000000016E-2</v>
      </c>
    </row>
    <row r="15" spans="2:7" x14ac:dyDescent="0.3">
      <c r="B15" s="6">
        <v>44</v>
      </c>
      <c r="C15" s="6">
        <v>1.3740000000000001</v>
      </c>
      <c r="D15" s="6">
        <v>1.3520000000000001</v>
      </c>
      <c r="E15" s="6">
        <v>1.4259999999999999</v>
      </c>
      <c r="F15" s="7">
        <v>1.3840000000000001</v>
      </c>
      <c r="G15" s="7">
        <v>3.7999999999999916E-2</v>
      </c>
    </row>
    <row r="16" spans="2:7" x14ac:dyDescent="0.3">
      <c r="B16" s="6">
        <v>48</v>
      </c>
      <c r="C16" s="6">
        <v>1.4379999999999999</v>
      </c>
      <c r="D16" s="6">
        <v>1.4359999999999999</v>
      </c>
      <c r="E16" s="6">
        <v>1.41</v>
      </c>
      <c r="F16" s="7">
        <v>1.4279999999999999</v>
      </c>
      <c r="G16" s="7">
        <v>1.5620499351813323E-2</v>
      </c>
    </row>
    <row r="17" spans="2:7" x14ac:dyDescent="0.3">
      <c r="B17" s="6">
        <v>52</v>
      </c>
      <c r="C17" s="6">
        <v>1.4259999999999999</v>
      </c>
      <c r="D17" s="6">
        <v>1.4219999999999999</v>
      </c>
      <c r="E17" s="6">
        <v>1.369</v>
      </c>
      <c r="F17" s="7">
        <v>1.4056666666666666</v>
      </c>
      <c r="G17" s="7">
        <v>3.1817186131607098E-2</v>
      </c>
    </row>
    <row r="18" spans="2:7" x14ac:dyDescent="0.3">
      <c r="B18" s="6">
        <v>56</v>
      </c>
      <c r="C18" s="6">
        <v>1.3959999999999999</v>
      </c>
      <c r="D18" s="6">
        <v>1.4119999999999999</v>
      </c>
      <c r="E18" s="6">
        <v>1.3580000000000001</v>
      </c>
      <c r="F18" s="8">
        <v>1.3886666666666667</v>
      </c>
      <c r="G18" s="7">
        <v>2.7736858750286197E-2</v>
      </c>
    </row>
    <row r="19" spans="2:7" x14ac:dyDescent="0.3">
      <c r="B19" s="6">
        <v>60</v>
      </c>
      <c r="C19" s="6">
        <v>1.4059999999999999</v>
      </c>
      <c r="D19" s="6">
        <v>1.3939999999999999</v>
      </c>
      <c r="E19" s="6">
        <v>1.3140000000000001</v>
      </c>
      <c r="F19" s="7">
        <v>1.3713333333333333</v>
      </c>
      <c r="G19" s="7">
        <v>5.001333155602939E-2</v>
      </c>
    </row>
    <row r="20" spans="2:7" x14ac:dyDescent="0.3">
      <c r="B20" s="6">
        <v>64</v>
      </c>
      <c r="C20" s="6">
        <v>1.3879999999999999</v>
      </c>
      <c r="D20" s="6">
        <v>1.3859999999999999</v>
      </c>
      <c r="E20" s="6">
        <v>1.3260000000000001</v>
      </c>
      <c r="F20" s="7">
        <v>1.3666666666666665</v>
      </c>
      <c r="G20" s="7">
        <v>3.5232560697930071E-2</v>
      </c>
    </row>
    <row r="21" spans="2:7" x14ac:dyDescent="0.3">
      <c r="B21" s="6">
        <v>68</v>
      </c>
      <c r="C21" s="6">
        <v>1.4059999999999999</v>
      </c>
      <c r="D21" s="6">
        <v>1.3959999999999999</v>
      </c>
      <c r="E21" s="6">
        <v>1.3380000000000001</v>
      </c>
      <c r="F21" s="7">
        <v>1.38</v>
      </c>
      <c r="G21" s="7">
        <v>3.6715119501371546E-2</v>
      </c>
    </row>
    <row r="22" spans="2:7" x14ac:dyDescent="0.3">
      <c r="B22" s="6">
        <v>72</v>
      </c>
      <c r="C22" s="6">
        <v>1.3959999999999999</v>
      </c>
      <c r="D22" s="6">
        <v>1.3660000000000001</v>
      </c>
      <c r="E22" s="6">
        <v>1.3440000000000001</v>
      </c>
      <c r="F22" s="7">
        <v>1.3686666666666667</v>
      </c>
      <c r="G22" s="7">
        <v>2.6102362600602429E-2</v>
      </c>
    </row>
    <row r="23" spans="2:7" x14ac:dyDescent="0.3">
      <c r="B23" s="6">
        <v>76</v>
      </c>
      <c r="C23" s="6">
        <v>1.3620000000000001</v>
      </c>
      <c r="D23" s="6">
        <v>1.3360000000000001</v>
      </c>
      <c r="E23" s="6">
        <v>1.3220000000000001</v>
      </c>
      <c r="F23" s="7">
        <v>1.34</v>
      </c>
      <c r="G23" s="7">
        <v>2.0297783130184457E-2</v>
      </c>
    </row>
    <row r="24" spans="2:7" x14ac:dyDescent="0.3">
      <c r="B24" s="6">
        <v>80</v>
      </c>
      <c r="C24" s="6">
        <v>1.3440000000000001</v>
      </c>
      <c r="D24" s="6">
        <v>1.3380000000000001</v>
      </c>
      <c r="E24" s="6">
        <v>1.3180000000000001</v>
      </c>
      <c r="F24" s="7">
        <v>1.3333333333333333</v>
      </c>
      <c r="G24" s="7">
        <v>1.3613718571108104E-2</v>
      </c>
    </row>
    <row r="27" spans="2:7" x14ac:dyDescent="0.3">
      <c r="B27" s="6" t="s">
        <v>29</v>
      </c>
    </row>
    <row r="28" spans="2:7" x14ac:dyDescent="0.3">
      <c r="B28" s="6" t="s">
        <v>54</v>
      </c>
      <c r="C28" s="6">
        <v>1</v>
      </c>
      <c r="D28" s="6">
        <v>2</v>
      </c>
      <c r="E28" s="6">
        <v>3</v>
      </c>
      <c r="F28" s="6" t="s">
        <v>50</v>
      </c>
      <c r="G28" s="6" t="s">
        <v>7</v>
      </c>
    </row>
    <row r="29" spans="2:7" x14ac:dyDescent="0.3">
      <c r="B29" s="6">
        <v>8</v>
      </c>
      <c r="C29" s="6">
        <v>6.6000000000000003E-2</v>
      </c>
      <c r="D29" s="6">
        <v>8.3000000000000004E-2</v>
      </c>
      <c r="E29" s="6">
        <v>7.8E-2</v>
      </c>
      <c r="F29" s="7">
        <v>7.5666666666666674E-2</v>
      </c>
      <c r="G29" s="7">
        <v>8.7368949480541042E-3</v>
      </c>
    </row>
    <row r="30" spans="2:7" x14ac:dyDescent="0.3">
      <c r="B30" s="6">
        <v>12</v>
      </c>
      <c r="C30" s="6">
        <v>0.311</v>
      </c>
      <c r="D30" s="6">
        <v>0.307</v>
      </c>
      <c r="E30" s="6">
        <v>0.33900000000000002</v>
      </c>
      <c r="F30" s="7">
        <v>0.31900000000000001</v>
      </c>
      <c r="G30" s="7">
        <v>1.7435595774162711E-2</v>
      </c>
    </row>
    <row r="31" spans="2:7" x14ac:dyDescent="0.3">
      <c r="B31" s="6">
        <v>16</v>
      </c>
      <c r="C31" s="6">
        <v>0.503</v>
      </c>
      <c r="D31" s="6">
        <v>0.53600000000000003</v>
      </c>
      <c r="E31" s="6">
        <v>0.51400000000000001</v>
      </c>
      <c r="F31" s="7">
        <v>0.51766666666666672</v>
      </c>
      <c r="G31" s="7">
        <v>1.6802777548171426E-2</v>
      </c>
    </row>
    <row r="32" spans="2:7" x14ac:dyDescent="0.3">
      <c r="B32" s="6">
        <v>20</v>
      </c>
      <c r="C32" s="6">
        <v>0.73199999999999998</v>
      </c>
      <c r="D32" s="6">
        <v>0.82599999999999996</v>
      </c>
      <c r="E32" s="6">
        <v>0.77200000000000002</v>
      </c>
      <c r="F32" s="7">
        <v>0.77666666666666673</v>
      </c>
      <c r="G32" s="7">
        <v>4.7173438854225286E-2</v>
      </c>
    </row>
    <row r="33" spans="2:7" x14ac:dyDescent="0.3">
      <c r="B33" s="6">
        <v>24</v>
      </c>
      <c r="C33" s="6">
        <v>1.208</v>
      </c>
      <c r="D33" s="6">
        <v>1.296</v>
      </c>
      <c r="E33" s="6">
        <v>1.246</v>
      </c>
      <c r="F33" s="7">
        <v>1.25</v>
      </c>
      <c r="G33" s="7">
        <v>4.4136152981427861E-2</v>
      </c>
    </row>
    <row r="34" spans="2:7" x14ac:dyDescent="0.3">
      <c r="B34" s="6">
        <v>28</v>
      </c>
      <c r="C34" s="6">
        <v>1.4319999999999999</v>
      </c>
      <c r="D34" s="6">
        <v>1.446</v>
      </c>
      <c r="E34" s="6">
        <v>1.448</v>
      </c>
      <c r="F34" s="7">
        <v>1.4420000000000002</v>
      </c>
      <c r="G34" s="7">
        <v>8.7177978870813539E-3</v>
      </c>
    </row>
    <row r="35" spans="2:7" x14ac:dyDescent="0.3">
      <c r="B35" s="6">
        <v>32</v>
      </c>
      <c r="C35" s="6">
        <v>1.734</v>
      </c>
      <c r="D35" s="6">
        <v>1.8180000000000001</v>
      </c>
      <c r="E35" s="6">
        <v>1.742</v>
      </c>
      <c r="F35" s="7">
        <v>1.7646666666666668</v>
      </c>
      <c r="G35" s="7">
        <v>4.6360903068569936E-2</v>
      </c>
    </row>
    <row r="36" spans="2:7" x14ac:dyDescent="0.3">
      <c r="B36" s="6">
        <v>36</v>
      </c>
      <c r="C36" s="6">
        <v>2.0259999999999998</v>
      </c>
      <c r="D36" s="6">
        <v>2.1139999999999999</v>
      </c>
      <c r="E36" s="6">
        <v>2.1179999999999999</v>
      </c>
      <c r="F36" s="7">
        <v>2.0859999999999999</v>
      </c>
      <c r="G36" s="7">
        <v>5.2000000000000046E-2</v>
      </c>
    </row>
    <row r="37" spans="2:7" x14ac:dyDescent="0.3">
      <c r="B37" s="6">
        <v>40</v>
      </c>
      <c r="C37" s="6">
        <v>2.3039999999999998</v>
      </c>
      <c r="D37" s="6">
        <v>2.2959999999999998</v>
      </c>
      <c r="E37" s="6">
        <v>2.3359999999999999</v>
      </c>
      <c r="F37" s="7">
        <v>2.3119999999999998</v>
      </c>
      <c r="G37" s="7">
        <v>2.1166010488516743E-2</v>
      </c>
    </row>
    <row r="38" spans="2:7" x14ac:dyDescent="0.3">
      <c r="B38" s="6">
        <v>44</v>
      </c>
      <c r="C38" s="6">
        <v>2.3759999999999999</v>
      </c>
      <c r="D38" s="6">
        <v>2.3919999999999999</v>
      </c>
      <c r="E38" s="6">
        <v>2.3639999999999999</v>
      </c>
      <c r="F38" s="7">
        <v>2.3773333333333331</v>
      </c>
      <c r="G38" s="7">
        <v>1.4047538337136999E-2</v>
      </c>
    </row>
    <row r="39" spans="2:7" x14ac:dyDescent="0.3">
      <c r="B39" s="6">
        <v>48</v>
      </c>
      <c r="C39" s="6">
        <v>2.496</v>
      </c>
      <c r="D39" s="6">
        <v>2.5539999999999998</v>
      </c>
      <c r="E39" s="6">
        <v>2.496</v>
      </c>
      <c r="F39" s="7">
        <v>2.515333333333333</v>
      </c>
      <c r="G39" s="7">
        <v>3.3486315612998196E-2</v>
      </c>
    </row>
    <row r="40" spans="2:7" x14ac:dyDescent="0.3">
      <c r="B40" s="6">
        <v>52</v>
      </c>
      <c r="C40" s="6">
        <v>2.5880000000000001</v>
      </c>
      <c r="D40" s="6">
        <v>2.6720000000000002</v>
      </c>
      <c r="E40" s="6">
        <v>2.5720000000000001</v>
      </c>
      <c r="F40" s="8">
        <v>2.6106666666666665</v>
      </c>
      <c r="G40" s="7">
        <v>5.3715298875956545E-2</v>
      </c>
    </row>
    <row r="41" spans="2:7" x14ac:dyDescent="0.3">
      <c r="B41" s="6">
        <v>56</v>
      </c>
      <c r="C41" s="6">
        <v>2.6219999999999999</v>
      </c>
      <c r="D41" s="6">
        <v>2.6859999999999999</v>
      </c>
      <c r="E41" s="6">
        <v>2.6219999999999999</v>
      </c>
      <c r="F41" s="8">
        <v>2.6433333333333331</v>
      </c>
      <c r="G41" s="7">
        <v>3.6950417228136086E-2</v>
      </c>
    </row>
    <row r="42" spans="2:7" x14ac:dyDescent="0.3">
      <c r="B42" s="6">
        <v>60</v>
      </c>
      <c r="C42" s="6">
        <v>2.63</v>
      </c>
      <c r="D42" s="6">
        <v>2.6840000000000002</v>
      </c>
      <c r="E42" s="6">
        <v>2.6139999999999999</v>
      </c>
      <c r="F42" s="7">
        <v>2.6426666666666665</v>
      </c>
      <c r="G42" s="7">
        <v>3.6678785875943948E-2</v>
      </c>
    </row>
    <row r="43" spans="2:7" x14ac:dyDescent="0.3">
      <c r="B43" s="6">
        <v>64</v>
      </c>
      <c r="C43" s="6">
        <v>2.6040000000000001</v>
      </c>
      <c r="D43" s="6">
        <v>2.7040000000000002</v>
      </c>
      <c r="E43" s="6">
        <v>2.6619999999999999</v>
      </c>
      <c r="F43" s="7">
        <v>2.6566666666666667</v>
      </c>
      <c r="G43" s="7">
        <v>5.0212880153734825E-2</v>
      </c>
    </row>
    <row r="44" spans="2:7" x14ac:dyDescent="0.3">
      <c r="B44" s="6">
        <v>68</v>
      </c>
      <c r="C44" s="6">
        <v>2.5680000000000001</v>
      </c>
      <c r="D44" s="6">
        <v>2.66</v>
      </c>
      <c r="E44" s="6">
        <v>2.6379999999999999</v>
      </c>
      <c r="F44" s="7">
        <v>2.6219999999999999</v>
      </c>
      <c r="G44" s="7">
        <v>4.8041648597857263E-2</v>
      </c>
    </row>
    <row r="45" spans="2:7" x14ac:dyDescent="0.3">
      <c r="B45" s="6">
        <v>72</v>
      </c>
      <c r="C45" s="6">
        <v>2.544</v>
      </c>
      <c r="D45" s="6">
        <v>2.6019999999999999</v>
      </c>
      <c r="E45" s="6">
        <v>2.5840000000000001</v>
      </c>
      <c r="F45" s="7">
        <v>2.5766666666666667</v>
      </c>
      <c r="G45" s="7">
        <v>2.9687258770949691E-2</v>
      </c>
    </row>
    <row r="46" spans="2:7" x14ac:dyDescent="0.3">
      <c r="B46" s="6">
        <v>76</v>
      </c>
      <c r="C46" s="6">
        <v>2.512</v>
      </c>
      <c r="D46" s="6">
        <v>2.5459999999999998</v>
      </c>
      <c r="E46" s="6">
        <v>2.56</v>
      </c>
      <c r="F46" s="7">
        <v>2.5393333333333334</v>
      </c>
      <c r="G46" s="7">
        <v>2.4684678108764815E-2</v>
      </c>
    </row>
    <row r="47" spans="2:7" x14ac:dyDescent="0.3">
      <c r="B47" s="6">
        <v>80</v>
      </c>
      <c r="C47" s="6">
        <v>2.508</v>
      </c>
      <c r="D47" s="6">
        <v>2.512</v>
      </c>
      <c r="E47" s="6">
        <v>2.484</v>
      </c>
      <c r="F47" s="7">
        <v>2.5013333333333332</v>
      </c>
      <c r="G47" s="7">
        <v>1.5143755588800743E-2</v>
      </c>
    </row>
    <row r="49" spans="2:7" x14ac:dyDescent="0.3">
      <c r="B49" s="6" t="s">
        <v>33</v>
      </c>
    </row>
    <row r="50" spans="2:7" x14ac:dyDescent="0.3">
      <c r="B50" s="6" t="s">
        <v>54</v>
      </c>
      <c r="C50" s="6">
        <v>1</v>
      </c>
      <c r="D50" s="6">
        <v>2</v>
      </c>
      <c r="E50" s="6">
        <v>3</v>
      </c>
      <c r="F50" s="6" t="s">
        <v>50</v>
      </c>
      <c r="G50" s="6" t="s">
        <v>7</v>
      </c>
    </row>
    <row r="51" spans="2:7" x14ac:dyDescent="0.3">
      <c r="B51" s="6">
        <v>8</v>
      </c>
      <c r="C51" s="6">
        <v>7.1999999999999995E-2</v>
      </c>
      <c r="D51" s="6">
        <v>5.5E-2</v>
      </c>
      <c r="E51" s="6">
        <v>6.3E-2</v>
      </c>
      <c r="F51" s="7">
        <v>6.3333333333333339E-2</v>
      </c>
      <c r="G51" s="7">
        <v>8.5049005481153683E-3</v>
      </c>
    </row>
    <row r="52" spans="2:7" x14ac:dyDescent="0.3">
      <c r="B52" s="6">
        <v>12</v>
      </c>
      <c r="C52" s="6">
        <v>0.36799999999999999</v>
      </c>
      <c r="D52" s="6">
        <v>0.39100000000000001</v>
      </c>
      <c r="E52" s="6">
        <v>0.38800000000000001</v>
      </c>
      <c r="F52" s="7">
        <v>0.38233333333333336</v>
      </c>
      <c r="G52" s="7">
        <v>1.2503332889007379E-2</v>
      </c>
    </row>
    <row r="53" spans="2:7" x14ac:dyDescent="0.3">
      <c r="B53" s="6">
        <v>16</v>
      </c>
      <c r="C53" s="6">
        <v>0.59699999999999998</v>
      </c>
      <c r="D53" s="6">
        <v>0.56599999999999995</v>
      </c>
      <c r="E53" s="6">
        <v>0.58299999999999996</v>
      </c>
      <c r="F53" s="7">
        <v>0.58199999999999996</v>
      </c>
      <c r="G53" s="7">
        <v>1.5524174696260037E-2</v>
      </c>
    </row>
    <row r="54" spans="2:7" x14ac:dyDescent="0.3">
      <c r="B54" s="6">
        <v>20</v>
      </c>
      <c r="C54" s="6">
        <v>0.81299999999999994</v>
      </c>
      <c r="D54" s="6">
        <v>0.84499999999999997</v>
      </c>
      <c r="E54" s="6">
        <v>0.81399999999999995</v>
      </c>
      <c r="F54" s="7">
        <v>0.82399999999999995</v>
      </c>
      <c r="G54" s="7">
        <v>1.8193405398660267E-2</v>
      </c>
    </row>
    <row r="55" spans="2:7" x14ac:dyDescent="0.3">
      <c r="B55" s="6">
        <v>24</v>
      </c>
      <c r="C55" s="6">
        <v>1.1779999999999999</v>
      </c>
      <c r="D55" s="6">
        <v>1.226</v>
      </c>
      <c r="E55" s="6">
        <v>1.18</v>
      </c>
      <c r="F55" s="7">
        <v>1.1946666666666665</v>
      </c>
      <c r="G55" s="7">
        <v>2.7153882472555093E-2</v>
      </c>
    </row>
    <row r="56" spans="2:7" x14ac:dyDescent="0.3">
      <c r="B56" s="6">
        <v>28</v>
      </c>
      <c r="C56" s="6">
        <v>1.446</v>
      </c>
      <c r="D56" s="6">
        <v>1.498</v>
      </c>
      <c r="E56" s="6">
        <v>1.466</v>
      </c>
      <c r="F56" s="7">
        <v>1.47</v>
      </c>
      <c r="G56" s="7">
        <v>2.6229754097208024E-2</v>
      </c>
    </row>
    <row r="57" spans="2:7" x14ac:dyDescent="0.3">
      <c r="B57" s="6">
        <v>32</v>
      </c>
      <c r="C57" s="6">
        <v>1.8160000000000001</v>
      </c>
      <c r="D57" s="6">
        <v>1.9219999999999999</v>
      </c>
      <c r="E57" s="6">
        <v>1.8859999999999999</v>
      </c>
      <c r="F57" s="7">
        <v>1.8746666666666665</v>
      </c>
      <c r="G57" s="7">
        <v>5.3901144081859018E-2</v>
      </c>
    </row>
    <row r="58" spans="2:7" x14ac:dyDescent="0.3">
      <c r="B58" s="6">
        <v>36</v>
      </c>
      <c r="C58" s="6">
        <v>2.1059999999999999</v>
      </c>
      <c r="D58" s="6">
        <v>2.15</v>
      </c>
      <c r="E58" s="6">
        <v>2.1320000000000001</v>
      </c>
      <c r="F58" s="7">
        <v>2.1293333333333333</v>
      </c>
      <c r="G58" s="7">
        <v>2.2120880030716109E-2</v>
      </c>
    </row>
    <row r="59" spans="2:7" x14ac:dyDescent="0.3">
      <c r="B59" s="6">
        <v>40</v>
      </c>
      <c r="C59" s="6">
        <v>2.4220000000000002</v>
      </c>
      <c r="D59" s="6">
        <v>2.456</v>
      </c>
      <c r="E59" s="6">
        <v>2.3679999999999999</v>
      </c>
      <c r="F59" s="7">
        <v>2.4153333333333333</v>
      </c>
      <c r="G59" s="7">
        <v>4.4377171308380377E-2</v>
      </c>
    </row>
    <row r="60" spans="2:7" x14ac:dyDescent="0.3">
      <c r="B60" s="6">
        <v>44</v>
      </c>
      <c r="C60" s="6">
        <v>2.468</v>
      </c>
      <c r="D60" s="6">
        <v>2.528</v>
      </c>
      <c r="E60" s="6">
        <v>2.4940000000000002</v>
      </c>
      <c r="F60" s="7">
        <v>2.4966666666666666</v>
      </c>
      <c r="G60" s="7">
        <v>3.0088757590391372E-2</v>
      </c>
    </row>
    <row r="61" spans="2:7" x14ac:dyDescent="0.3">
      <c r="B61" s="6">
        <v>48</v>
      </c>
      <c r="C61" s="6">
        <v>2.5939999999999999</v>
      </c>
      <c r="D61" s="6">
        <v>2.6680000000000001</v>
      </c>
      <c r="E61" s="6">
        <v>2.6139999999999999</v>
      </c>
      <c r="F61" s="7">
        <v>2.6253333333333333</v>
      </c>
      <c r="G61" s="7">
        <v>3.8279672586548401E-2</v>
      </c>
    </row>
    <row r="62" spans="2:7" x14ac:dyDescent="0.3">
      <c r="B62" s="6">
        <v>52</v>
      </c>
      <c r="C62" s="6">
        <v>2.62</v>
      </c>
      <c r="D62" s="6">
        <v>2.6539999999999999</v>
      </c>
      <c r="E62" s="6">
        <v>2.6219999999999999</v>
      </c>
      <c r="F62" s="8">
        <v>2.6320000000000001</v>
      </c>
      <c r="G62" s="7">
        <v>1.907878402833886E-2</v>
      </c>
    </row>
    <row r="63" spans="2:7" x14ac:dyDescent="0.3">
      <c r="B63" s="6">
        <v>56</v>
      </c>
      <c r="C63" s="6">
        <v>2.6219999999999999</v>
      </c>
      <c r="D63" s="6">
        <v>2.6419999999999999</v>
      </c>
      <c r="E63" s="6">
        <v>2.6280000000000001</v>
      </c>
      <c r="F63" s="8">
        <v>2.6306666666666665</v>
      </c>
      <c r="G63" s="7">
        <v>1.0263202878893748E-2</v>
      </c>
    </row>
    <row r="64" spans="2:7" x14ac:dyDescent="0.3">
      <c r="B64" s="6">
        <v>60</v>
      </c>
      <c r="C64" s="6">
        <v>2.6139999999999999</v>
      </c>
      <c r="D64" s="6">
        <v>2.6280000000000001</v>
      </c>
      <c r="E64" s="6">
        <v>2.6320000000000001</v>
      </c>
      <c r="F64" s="7">
        <v>2.6246666666666667</v>
      </c>
      <c r="G64" s="7">
        <v>9.4516312525053502E-3</v>
      </c>
    </row>
    <row r="65" spans="2:7" x14ac:dyDescent="0.3">
      <c r="B65" s="6">
        <v>64</v>
      </c>
      <c r="C65" s="6">
        <v>2.6219999999999999</v>
      </c>
      <c r="D65" s="6">
        <v>2.63</v>
      </c>
      <c r="E65" s="6">
        <v>2.6840000000000002</v>
      </c>
      <c r="F65" s="7">
        <v>2.6453333333333333</v>
      </c>
      <c r="G65" s="7">
        <v>3.3724372986511458E-2</v>
      </c>
    </row>
    <row r="66" spans="2:7" x14ac:dyDescent="0.3">
      <c r="B66" s="6">
        <v>68</v>
      </c>
      <c r="C66" s="6">
        <v>2.6179999999999999</v>
      </c>
      <c r="D66" s="6">
        <v>2.6259999999999999</v>
      </c>
      <c r="E66" s="6">
        <v>2.6480000000000001</v>
      </c>
      <c r="F66" s="7">
        <v>2.6306666666666665</v>
      </c>
      <c r="G66" s="7">
        <v>1.5534906930308194E-2</v>
      </c>
    </row>
    <row r="67" spans="2:7" x14ac:dyDescent="0.3">
      <c r="B67" s="6">
        <v>72</v>
      </c>
      <c r="C67" s="6">
        <v>2.5920000000000001</v>
      </c>
      <c r="D67" s="6">
        <v>2.6040000000000001</v>
      </c>
      <c r="E67" s="6">
        <v>2.6360000000000001</v>
      </c>
      <c r="F67" s="7">
        <v>2.6106666666666665</v>
      </c>
      <c r="G67" s="7">
        <v>2.2744962812309328E-2</v>
      </c>
    </row>
    <row r="68" spans="2:7" x14ac:dyDescent="0.3">
      <c r="B68" s="6">
        <v>76</v>
      </c>
      <c r="C68" s="6">
        <v>2.5819999999999999</v>
      </c>
      <c r="D68" s="6">
        <v>2.5979999999999999</v>
      </c>
      <c r="E68" s="6">
        <v>2.6240000000000001</v>
      </c>
      <c r="F68" s="7">
        <v>2.6013333333333333</v>
      </c>
      <c r="G68" s="7">
        <v>2.119748412744633E-2</v>
      </c>
    </row>
    <row r="69" spans="2:7" x14ac:dyDescent="0.3">
      <c r="B69" s="6">
        <v>80</v>
      </c>
      <c r="C69" s="6">
        <v>2.5720000000000001</v>
      </c>
      <c r="D69" s="6">
        <v>2.5859999999999999</v>
      </c>
      <c r="E69" s="6">
        <v>2.5680000000000001</v>
      </c>
      <c r="F69" s="7">
        <v>2.575333333333333</v>
      </c>
      <c r="G69" s="7">
        <v>9.4516312525051004E-3</v>
      </c>
    </row>
    <row r="71" spans="2:7" x14ac:dyDescent="0.3">
      <c r="B71" s="6" t="s">
        <v>53</v>
      </c>
    </row>
    <row r="72" spans="2:7" x14ac:dyDescent="0.3">
      <c r="B72" s="6" t="s">
        <v>54</v>
      </c>
      <c r="C72" s="6">
        <v>1</v>
      </c>
      <c r="D72" s="6">
        <v>2</v>
      </c>
      <c r="E72" s="6">
        <v>3</v>
      </c>
      <c r="F72" s="6" t="s">
        <v>50</v>
      </c>
      <c r="G72" s="6" t="s">
        <v>7</v>
      </c>
    </row>
    <row r="73" spans="2:7" x14ac:dyDescent="0.3">
      <c r="B73" s="6">
        <v>8</v>
      </c>
      <c r="C73" s="6">
        <v>5.8999999999999997E-2</v>
      </c>
      <c r="D73" s="6">
        <v>7.6999999999999999E-2</v>
      </c>
      <c r="E73" s="6">
        <v>6.5000000000000002E-2</v>
      </c>
      <c r="F73" s="7">
        <v>6.7000000000000004E-2</v>
      </c>
      <c r="G73" s="7">
        <v>9.1651513899116722E-3</v>
      </c>
    </row>
    <row r="74" spans="2:7" x14ac:dyDescent="0.3">
      <c r="B74" s="6">
        <v>12</v>
      </c>
      <c r="C74" s="6">
        <v>0.374</v>
      </c>
      <c r="D74" s="6">
        <v>0.38300000000000001</v>
      </c>
      <c r="E74" s="6">
        <v>0.35099999999999998</v>
      </c>
      <c r="F74" s="7">
        <v>0.36933333333333335</v>
      </c>
      <c r="G74" s="7">
        <v>1.6502525059315432E-2</v>
      </c>
    </row>
    <row r="75" spans="2:7" x14ac:dyDescent="0.3">
      <c r="B75" s="6">
        <v>16</v>
      </c>
      <c r="C75" s="6">
        <v>0.60199999999999998</v>
      </c>
      <c r="D75" s="6">
        <v>0.627</v>
      </c>
      <c r="E75" s="6">
        <v>0.60799999999999998</v>
      </c>
      <c r="F75" s="7">
        <v>0.6123333333333334</v>
      </c>
      <c r="G75" s="7">
        <v>1.3051181300301274E-2</v>
      </c>
    </row>
    <row r="76" spans="2:7" x14ac:dyDescent="0.3">
      <c r="B76" s="6">
        <v>20</v>
      </c>
      <c r="C76" s="6">
        <v>1.014</v>
      </c>
      <c r="D76" s="6">
        <v>1.012</v>
      </c>
      <c r="E76" s="6">
        <v>0.98799999999999999</v>
      </c>
      <c r="F76" s="7">
        <v>1.0046666666666666</v>
      </c>
      <c r="G76" s="7">
        <v>1.4468356276140484E-2</v>
      </c>
    </row>
    <row r="77" spans="2:7" x14ac:dyDescent="0.3">
      <c r="B77" s="6">
        <v>24</v>
      </c>
      <c r="C77" s="6">
        <v>1.302</v>
      </c>
      <c r="D77" s="6">
        <v>1.3460000000000001</v>
      </c>
      <c r="E77" s="6">
        <v>1.278</v>
      </c>
      <c r="F77" s="7">
        <v>1.3086666666666666</v>
      </c>
      <c r="G77" s="7">
        <v>3.4486712417006862E-2</v>
      </c>
    </row>
    <row r="78" spans="2:7" x14ac:dyDescent="0.3">
      <c r="B78" s="6">
        <v>28</v>
      </c>
      <c r="C78" s="6">
        <v>1.536</v>
      </c>
      <c r="D78" s="6">
        <v>1.554</v>
      </c>
      <c r="E78" s="6">
        <v>1.52</v>
      </c>
      <c r="F78" s="7">
        <v>1.5366666666666664</v>
      </c>
      <c r="G78" s="7">
        <v>1.7009801096230778E-2</v>
      </c>
    </row>
    <row r="79" spans="2:7" x14ac:dyDescent="0.3">
      <c r="B79" s="6">
        <v>32</v>
      </c>
      <c r="C79" s="6">
        <v>1.6339999999999999</v>
      </c>
      <c r="D79" s="6">
        <v>1.61</v>
      </c>
      <c r="E79" s="6">
        <v>1.5660000000000001</v>
      </c>
      <c r="F79" s="7">
        <v>1.6033333333333333</v>
      </c>
      <c r="G79" s="7">
        <v>3.4486712417006765E-2</v>
      </c>
    </row>
    <row r="80" spans="2:7" x14ac:dyDescent="0.3">
      <c r="B80" s="6">
        <v>36</v>
      </c>
      <c r="C80" s="6">
        <v>1.6479999999999999</v>
      </c>
      <c r="D80" s="6">
        <v>1.6359999999999999</v>
      </c>
      <c r="E80" s="6">
        <v>1.5880000000000001</v>
      </c>
      <c r="F80" s="7">
        <v>1.6239999999999999</v>
      </c>
      <c r="G80" s="7">
        <v>3.1749015732774985E-2</v>
      </c>
    </row>
    <row r="81" spans="2:7" x14ac:dyDescent="0.3">
      <c r="B81" s="6">
        <v>40</v>
      </c>
      <c r="C81" s="6">
        <v>1.6559999999999999</v>
      </c>
      <c r="D81" s="6">
        <v>1.6439999999999999</v>
      </c>
      <c r="E81" s="6">
        <v>1.5740000000000001</v>
      </c>
      <c r="F81" s="7">
        <v>1.6246666666666665</v>
      </c>
      <c r="G81" s="7">
        <v>4.42869431473129E-2</v>
      </c>
    </row>
    <row r="82" spans="2:7" x14ac:dyDescent="0.3">
      <c r="B82" s="6">
        <v>44</v>
      </c>
      <c r="C82" s="6">
        <v>1.6639999999999999</v>
      </c>
      <c r="D82" s="6">
        <v>1.6779999999999999</v>
      </c>
      <c r="E82" s="6">
        <v>1.5960000000000001</v>
      </c>
      <c r="F82" s="7">
        <v>1.6459999999999999</v>
      </c>
      <c r="G82" s="7">
        <v>4.3863424398922532E-2</v>
      </c>
    </row>
    <row r="83" spans="2:7" x14ac:dyDescent="0.3">
      <c r="B83" s="6">
        <v>48</v>
      </c>
      <c r="C83" s="6">
        <v>1.6879999999999999</v>
      </c>
      <c r="D83" s="6">
        <v>1.6739999999999999</v>
      </c>
      <c r="E83" s="6">
        <v>1.62</v>
      </c>
      <c r="F83" s="7">
        <v>1.6606666666666667</v>
      </c>
      <c r="G83" s="7">
        <v>3.5907288025320519E-2</v>
      </c>
    </row>
    <row r="84" spans="2:7" x14ac:dyDescent="0.3">
      <c r="B84" s="6">
        <v>52</v>
      </c>
      <c r="C84" s="6">
        <v>1.702</v>
      </c>
      <c r="D84" s="6">
        <v>1.6639999999999999</v>
      </c>
      <c r="E84" s="6">
        <v>1.6479999999999999</v>
      </c>
      <c r="F84" s="8">
        <v>1.6713333333333331</v>
      </c>
      <c r="G84" s="7">
        <v>2.7736858750286319E-2</v>
      </c>
    </row>
    <row r="85" spans="2:7" x14ac:dyDescent="0.3">
      <c r="B85" s="6">
        <v>56</v>
      </c>
      <c r="C85" s="6">
        <v>1.694</v>
      </c>
      <c r="D85" s="6">
        <v>1.6619999999999999</v>
      </c>
      <c r="E85" s="6">
        <v>1.6619999999999999</v>
      </c>
      <c r="F85" s="8">
        <v>1.6726666666666665</v>
      </c>
      <c r="G85" s="7">
        <v>1.8475208614068043E-2</v>
      </c>
    </row>
    <row r="86" spans="2:7" x14ac:dyDescent="0.3">
      <c r="B86" s="6">
        <v>60</v>
      </c>
      <c r="C86" s="6">
        <v>1.67</v>
      </c>
      <c r="D86" s="6">
        <v>1.6479999999999999</v>
      </c>
      <c r="E86" s="6">
        <v>1.6779999999999999</v>
      </c>
      <c r="F86" s="7">
        <v>1.6653333333333331</v>
      </c>
      <c r="G86" s="7">
        <v>1.5534906930308071E-2</v>
      </c>
    </row>
    <row r="87" spans="2:7" x14ac:dyDescent="0.3">
      <c r="B87" s="6">
        <v>64</v>
      </c>
      <c r="C87" s="6">
        <v>1.6619999999999999</v>
      </c>
      <c r="D87" s="6">
        <v>1.6339999999999999</v>
      </c>
      <c r="E87" s="6">
        <v>1.6719999999999999</v>
      </c>
      <c r="F87" s="7">
        <v>1.6559999999999999</v>
      </c>
      <c r="G87" s="7">
        <v>1.9697715603592226E-2</v>
      </c>
    </row>
    <row r="88" spans="2:7" x14ac:dyDescent="0.3">
      <c r="B88" s="6">
        <v>68</v>
      </c>
      <c r="C88" s="6">
        <v>1.6479999999999999</v>
      </c>
      <c r="D88" s="6">
        <v>1.6140000000000001</v>
      </c>
      <c r="E88" s="6">
        <v>1.6659999999999999</v>
      </c>
      <c r="F88" s="7">
        <v>1.6426666666666667</v>
      </c>
      <c r="G88" s="7">
        <v>2.6407069760451048E-2</v>
      </c>
    </row>
    <row r="89" spans="2:7" x14ac:dyDescent="0.3">
      <c r="B89" s="6">
        <v>72</v>
      </c>
      <c r="C89" s="6">
        <v>1.635</v>
      </c>
      <c r="D89" s="6">
        <v>1.6040000000000001</v>
      </c>
      <c r="E89" s="6">
        <v>1.6319999999999999</v>
      </c>
      <c r="F89" s="7">
        <v>1.6236666666666666</v>
      </c>
      <c r="G89" s="7">
        <v>1.7097758137642804E-2</v>
      </c>
    </row>
    <row r="90" spans="2:7" x14ac:dyDescent="0.3">
      <c r="B90" s="6">
        <v>76</v>
      </c>
      <c r="C90" s="6">
        <v>1.6439999999999999</v>
      </c>
      <c r="D90" s="6">
        <v>1.6279999999999999</v>
      </c>
      <c r="E90" s="6">
        <v>1.6439999999999999</v>
      </c>
      <c r="F90" s="7">
        <v>1.6386666666666665</v>
      </c>
      <c r="G90" s="7">
        <v>9.2376043070340214E-3</v>
      </c>
    </row>
    <row r="91" spans="2:7" x14ac:dyDescent="0.3">
      <c r="B91" s="6">
        <v>80</v>
      </c>
      <c r="C91" s="6">
        <v>1.6279999999999999</v>
      </c>
      <c r="D91" s="6">
        <v>1.6140000000000001</v>
      </c>
      <c r="E91" s="6">
        <v>1.6220000000000001</v>
      </c>
      <c r="F91" s="7">
        <v>1.6213333333333333</v>
      </c>
      <c r="G91" s="7">
        <v>7.0237691685683936E-3</v>
      </c>
    </row>
    <row r="92" spans="2:7" x14ac:dyDescent="0.3">
      <c r="F92" s="7"/>
      <c r="G92" s="7"/>
    </row>
    <row r="93" spans="2:7" x14ac:dyDescent="0.3">
      <c r="F93" s="7"/>
      <c r="G93" s="7"/>
    </row>
    <row r="94" spans="2:7" x14ac:dyDescent="0.3">
      <c r="B94" s="6" t="s">
        <v>52</v>
      </c>
    </row>
    <row r="95" spans="2:7" x14ac:dyDescent="0.3">
      <c r="B95" s="6" t="s">
        <v>54</v>
      </c>
      <c r="C95" s="6">
        <v>1</v>
      </c>
      <c r="D95" s="6">
        <v>2</v>
      </c>
      <c r="E95" s="6">
        <v>3</v>
      </c>
      <c r="F95" s="6" t="s">
        <v>50</v>
      </c>
      <c r="G95" s="6" t="s">
        <v>7</v>
      </c>
    </row>
    <row r="96" spans="2:7" x14ac:dyDescent="0.3">
      <c r="B96" s="6">
        <v>8</v>
      </c>
      <c r="C96" s="6">
        <v>8.2000000000000003E-2</v>
      </c>
      <c r="D96" s="6">
        <v>6.4000000000000001E-2</v>
      </c>
      <c r="E96" s="6">
        <v>5.6000000000000001E-2</v>
      </c>
      <c r="F96" s="7">
        <v>6.7333333333333342E-2</v>
      </c>
      <c r="G96" s="7">
        <v>1.3316656236958747E-2</v>
      </c>
    </row>
    <row r="97" spans="2:7" x14ac:dyDescent="0.3">
      <c r="B97" s="6">
        <v>12</v>
      </c>
      <c r="C97" s="6">
        <v>0.35499999999999998</v>
      </c>
      <c r="D97" s="6">
        <v>0.38600000000000001</v>
      </c>
      <c r="E97" s="6">
        <v>0.371</v>
      </c>
      <c r="F97" s="7">
        <v>0.3706666666666667</v>
      </c>
      <c r="G97" s="7">
        <v>1.5502687938977994E-2</v>
      </c>
    </row>
    <row r="98" spans="2:7" x14ac:dyDescent="0.3">
      <c r="B98" s="6">
        <v>16</v>
      </c>
      <c r="C98" s="6">
        <v>0.64700000000000002</v>
      </c>
      <c r="D98" s="6">
        <v>0.65400000000000003</v>
      </c>
      <c r="E98" s="6">
        <v>0.61899999999999999</v>
      </c>
      <c r="F98" s="7">
        <v>0.64</v>
      </c>
      <c r="G98" s="7">
        <v>1.8520259177452151E-2</v>
      </c>
    </row>
    <row r="99" spans="2:7" x14ac:dyDescent="0.3">
      <c r="B99" s="6">
        <v>20</v>
      </c>
      <c r="C99" s="6">
        <v>0.998</v>
      </c>
      <c r="D99" s="6">
        <v>1.022</v>
      </c>
      <c r="E99" s="6">
        <v>0.98199999999999998</v>
      </c>
      <c r="F99" s="7">
        <v>1.0006666666666666</v>
      </c>
      <c r="G99" s="7">
        <v>2.0132891827388682E-2</v>
      </c>
    </row>
    <row r="100" spans="2:7" x14ac:dyDescent="0.3">
      <c r="B100" s="6">
        <v>24</v>
      </c>
      <c r="C100" s="6">
        <v>1.3160000000000001</v>
      </c>
      <c r="D100" s="6">
        <v>1.3220000000000001</v>
      </c>
      <c r="E100" s="6">
        <v>1.302</v>
      </c>
      <c r="F100" s="7">
        <v>1.3133333333333332</v>
      </c>
      <c r="G100" s="7">
        <v>1.0263202878893776E-2</v>
      </c>
    </row>
    <row r="101" spans="2:7" x14ac:dyDescent="0.3">
      <c r="B101" s="6">
        <v>28</v>
      </c>
      <c r="C101" s="6">
        <v>1.52</v>
      </c>
      <c r="D101" s="6">
        <v>1.534</v>
      </c>
      <c r="E101" s="6">
        <v>1.508</v>
      </c>
      <c r="F101" s="7">
        <v>1.5206666666666668</v>
      </c>
      <c r="G101" s="7">
        <v>1.3012814197295436E-2</v>
      </c>
    </row>
    <row r="102" spans="2:7" x14ac:dyDescent="0.3">
      <c r="B102" s="6">
        <v>32</v>
      </c>
      <c r="C102" s="6">
        <v>1.496</v>
      </c>
      <c r="D102" s="6">
        <v>1.51</v>
      </c>
      <c r="E102" s="6">
        <v>1.498</v>
      </c>
      <c r="F102" s="7">
        <v>1.5013333333333334</v>
      </c>
      <c r="G102" s="7">
        <v>7.5718777944003713E-3</v>
      </c>
    </row>
    <row r="103" spans="2:7" x14ac:dyDescent="0.3">
      <c r="B103" s="6">
        <v>36</v>
      </c>
      <c r="C103" s="6">
        <v>1.522</v>
      </c>
      <c r="D103" s="6">
        <v>1.534</v>
      </c>
      <c r="E103" s="6">
        <v>1.496</v>
      </c>
      <c r="F103" s="7">
        <v>1.5173333333333332</v>
      </c>
      <c r="G103" s="7">
        <v>1.9425069712444638E-2</v>
      </c>
    </row>
    <row r="104" spans="2:7" x14ac:dyDescent="0.3">
      <c r="B104" s="6">
        <v>40</v>
      </c>
      <c r="C104" s="6">
        <v>1.534</v>
      </c>
      <c r="D104" s="6">
        <v>1.5620000000000001</v>
      </c>
      <c r="E104" s="6">
        <v>1.488</v>
      </c>
      <c r="F104" s="7">
        <v>1.5279999999999998</v>
      </c>
      <c r="G104" s="7">
        <v>3.7363083384538844E-2</v>
      </c>
    </row>
    <row r="105" spans="2:7" x14ac:dyDescent="0.3">
      <c r="B105" s="6">
        <v>44</v>
      </c>
      <c r="C105" s="6">
        <v>1.516</v>
      </c>
      <c r="D105" s="6">
        <v>1.53</v>
      </c>
      <c r="E105" s="6">
        <v>1.502</v>
      </c>
      <c r="F105" s="7">
        <v>1.516</v>
      </c>
      <c r="G105" s="7">
        <v>1.4000000000000012E-2</v>
      </c>
    </row>
    <row r="106" spans="2:7" x14ac:dyDescent="0.3">
      <c r="B106" s="6">
        <v>48</v>
      </c>
      <c r="C106" s="6">
        <v>1.524</v>
      </c>
      <c r="D106" s="6">
        <v>1.536</v>
      </c>
      <c r="E106" s="6">
        <v>1.516</v>
      </c>
      <c r="F106" s="7">
        <v>1.5253333333333334</v>
      </c>
      <c r="G106" s="7">
        <v>1.0066445913694341E-2</v>
      </c>
    </row>
    <row r="107" spans="2:7" x14ac:dyDescent="0.3">
      <c r="B107" s="6">
        <v>52</v>
      </c>
      <c r="C107" s="6">
        <v>1.504</v>
      </c>
      <c r="D107" s="6">
        <v>1.544</v>
      </c>
      <c r="E107" s="6">
        <v>1.524</v>
      </c>
      <c r="F107" s="7">
        <v>1.524</v>
      </c>
      <c r="G107" s="7">
        <v>2.0000000000000018E-2</v>
      </c>
    </row>
    <row r="108" spans="2:7" x14ac:dyDescent="0.3">
      <c r="B108" s="6">
        <v>56</v>
      </c>
      <c r="C108" s="6">
        <v>1.54</v>
      </c>
      <c r="D108" s="6">
        <v>1.5980000000000001</v>
      </c>
      <c r="E108" s="6">
        <v>1.546</v>
      </c>
      <c r="F108" s="7">
        <v>1.5613333333333335</v>
      </c>
      <c r="G108" s="7">
        <v>3.1895663237081859E-2</v>
      </c>
    </row>
    <row r="109" spans="2:7" x14ac:dyDescent="0.3">
      <c r="B109" s="6">
        <v>60</v>
      </c>
      <c r="C109" s="6">
        <v>1.5640000000000001</v>
      </c>
      <c r="D109" s="6">
        <v>1.5880000000000001</v>
      </c>
      <c r="E109" s="6">
        <v>1.5680000000000001</v>
      </c>
      <c r="F109" s="8">
        <v>1.5733333333333335</v>
      </c>
      <c r="G109" s="7">
        <v>1.2858201014657285E-2</v>
      </c>
    </row>
    <row r="110" spans="2:7" x14ac:dyDescent="0.3">
      <c r="B110" s="6">
        <v>64</v>
      </c>
      <c r="C110" s="6">
        <v>1.538</v>
      </c>
      <c r="D110" s="6">
        <v>1.536</v>
      </c>
      <c r="E110" s="6">
        <v>1.552</v>
      </c>
      <c r="F110" s="7">
        <v>1.5419999999999998</v>
      </c>
      <c r="G110" s="7">
        <v>8.7177978870813556E-3</v>
      </c>
    </row>
    <row r="111" spans="2:7" x14ac:dyDescent="0.3">
      <c r="B111" s="6">
        <v>68</v>
      </c>
      <c r="C111" s="6">
        <v>1.518</v>
      </c>
      <c r="D111" s="6">
        <v>1.554</v>
      </c>
      <c r="E111" s="6">
        <v>1.55</v>
      </c>
      <c r="F111" s="7">
        <v>1.5406666666666666</v>
      </c>
      <c r="G111" s="7">
        <v>1.9731531449265007E-2</v>
      </c>
    </row>
    <row r="112" spans="2:7" x14ac:dyDescent="0.3">
      <c r="B112" s="6">
        <v>72</v>
      </c>
      <c r="C112" s="6">
        <v>1.522</v>
      </c>
      <c r="D112" s="6">
        <v>1.532</v>
      </c>
      <c r="E112" s="6">
        <v>1.526</v>
      </c>
      <c r="F112" s="7">
        <v>1.5266666666666666</v>
      </c>
      <c r="G112" s="7">
        <v>5.0332229568471705E-3</v>
      </c>
    </row>
    <row r="113" spans="2:7" x14ac:dyDescent="0.3">
      <c r="B113" s="6">
        <v>76</v>
      </c>
      <c r="C113" s="6">
        <v>1.514</v>
      </c>
      <c r="D113" s="6">
        <v>1.526</v>
      </c>
      <c r="E113" s="6">
        <v>1.528</v>
      </c>
      <c r="F113" s="7">
        <v>1.5226666666666666</v>
      </c>
      <c r="G113" s="7">
        <v>7.5718777944003713E-3</v>
      </c>
    </row>
    <row r="114" spans="2:7" x14ac:dyDescent="0.3">
      <c r="B114" s="6">
        <v>80</v>
      </c>
      <c r="C114" s="6">
        <v>1.518</v>
      </c>
      <c r="D114" s="6">
        <v>1.516</v>
      </c>
      <c r="E114" s="6">
        <v>1.524</v>
      </c>
      <c r="F114" s="7">
        <v>1.5193333333333332</v>
      </c>
      <c r="G114" s="7">
        <v>4.1633319989322695E-3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Supplementary Figures 1</vt:lpstr>
      <vt:lpstr>Supplementary Figures 2 A</vt:lpstr>
      <vt:lpstr>Supplementary Figures 2 B</vt:lpstr>
      <vt:lpstr>Supplementary Figures 3 A</vt:lpstr>
      <vt:lpstr>Supplementary Figures 3 B</vt:lpstr>
      <vt:lpstr>Supplementary Figures 3 C</vt:lpstr>
      <vt:lpstr>Supplementary Figures 3 D</vt:lpstr>
      <vt:lpstr>Supplementary Figures S4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Zhouyy</dc:creator>
  <cp:lastModifiedBy>xiangyu wang</cp:lastModifiedBy>
  <dcterms:created xsi:type="dcterms:W3CDTF">2015-06-05T18:19:34Z</dcterms:created>
  <dcterms:modified xsi:type="dcterms:W3CDTF">2020-01-19T17:12:20Z</dcterms:modified>
</cp:coreProperties>
</file>